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usSrvs\Contracts\Boilerplate Docs. - Consultant\AE and PS Documents\Attachments to AE Agreements\"/>
    </mc:Choice>
  </mc:AlternateContent>
  <bookViews>
    <workbookView xWindow="0" yWindow="0" windowWidth="28800" windowHeight="11010" activeTab="14"/>
  </bookViews>
  <sheets>
    <sheet name="Instructions" sheetId="11" r:id="rId1"/>
    <sheet name="Summary" sheetId="2" r:id="rId2"/>
    <sheet name="Prime" sheetId="1" r:id="rId3"/>
    <sheet name="Sub1" sheetId="3" r:id="rId4"/>
    <sheet name="Sub2" sheetId="4" r:id="rId5"/>
    <sheet name="Sub3" sheetId="5" r:id="rId6"/>
    <sheet name="Sub4" sheetId="6" r:id="rId7"/>
    <sheet name="Sub5" sheetId="7" r:id="rId8"/>
    <sheet name="Sub6" sheetId="8" r:id="rId9"/>
    <sheet name="Sub7" sheetId="9" r:id="rId10"/>
    <sheet name="Sub8" sheetId="10" r:id="rId11"/>
    <sheet name="Sub9" sheetId="14" r:id="rId12"/>
    <sheet name="Sub10" sheetId="15" r:id="rId13"/>
    <sheet name="Scope" sheetId="13" r:id="rId14"/>
    <sheet name="unlocked sheet" sheetId="12" r:id="rId15"/>
  </sheets>
  <calcPr calcId="162913"/>
</workbook>
</file>

<file path=xl/calcChain.xml><?xml version="1.0" encoding="utf-8"?>
<calcChain xmlns="http://schemas.openxmlformats.org/spreadsheetml/2006/main">
  <c r="I41" i="2" l="1"/>
  <c r="I40" i="2"/>
  <c r="I39" i="2"/>
  <c r="I38" i="2"/>
  <c r="I37" i="2"/>
  <c r="I36" i="2"/>
  <c r="I35" i="2"/>
  <c r="I34" i="2"/>
  <c r="I33" i="2"/>
  <c r="I32" i="2"/>
  <c r="I31" i="2"/>
  <c r="C41" i="2"/>
  <c r="C40" i="2"/>
  <c r="H24" i="2"/>
  <c r="H23" i="2"/>
  <c r="C24" i="2"/>
  <c r="C23" i="2"/>
  <c r="B24" i="2"/>
  <c r="B23" i="2"/>
  <c r="I23" i="2" l="1"/>
  <c r="J43" i="15"/>
  <c r="I43" i="15"/>
  <c r="H43" i="15"/>
  <c r="K17" i="15" s="1"/>
  <c r="G43" i="15"/>
  <c r="K16" i="15" s="1"/>
  <c r="F43" i="15"/>
  <c r="K15" i="15" s="1"/>
  <c r="E43" i="15"/>
  <c r="K14" i="15" s="1"/>
  <c r="D43" i="15"/>
  <c r="K13" i="15" s="1"/>
  <c r="C43" i="15"/>
  <c r="K12" i="15" s="1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19" i="15"/>
  <c r="K18" i="15"/>
  <c r="C7" i="15"/>
  <c r="G4" i="15"/>
  <c r="E4" i="15"/>
  <c r="C4" i="15"/>
  <c r="J43" i="14"/>
  <c r="I43" i="14"/>
  <c r="K18" i="14" s="1"/>
  <c r="H43" i="14"/>
  <c r="K17" i="14" s="1"/>
  <c r="G43" i="14"/>
  <c r="K16" i="14" s="1"/>
  <c r="F43" i="14"/>
  <c r="K15" i="14" s="1"/>
  <c r="E43" i="14"/>
  <c r="K14" i="14" s="1"/>
  <c r="D43" i="14"/>
  <c r="K13" i="14" s="1"/>
  <c r="C43" i="14"/>
  <c r="K12" i="14" s="1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19" i="14"/>
  <c r="C7" i="14"/>
  <c r="G4" i="14"/>
  <c r="E4" i="14"/>
  <c r="C4" i="14"/>
  <c r="G24" i="2"/>
  <c r="F24" i="2"/>
  <c r="E24" i="2"/>
  <c r="D24" i="2"/>
  <c r="G23" i="2"/>
  <c r="F23" i="2"/>
  <c r="E23" i="2"/>
  <c r="D23" i="2"/>
  <c r="K43" i="15" l="1"/>
  <c r="K45" i="15" s="1"/>
  <c r="I24" i="2" s="1"/>
  <c r="K43" i="14"/>
  <c r="K45" i="14" s="1"/>
  <c r="J43" i="12"/>
  <c r="I43" i="12"/>
  <c r="H43" i="12"/>
  <c r="K17" i="12" s="1"/>
  <c r="G43" i="12"/>
  <c r="K16" i="12" s="1"/>
  <c r="F43" i="12"/>
  <c r="K15" i="12" s="1"/>
  <c r="E43" i="12"/>
  <c r="K14" i="12" s="1"/>
  <c r="D43" i="12"/>
  <c r="K13" i="12" s="1"/>
  <c r="C43" i="12"/>
  <c r="K12" i="12" s="1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19" i="12"/>
  <c r="K18" i="12"/>
  <c r="C7" i="12"/>
  <c r="G4" i="12"/>
  <c r="E4" i="12"/>
  <c r="C4" i="12"/>
  <c r="J43" i="10"/>
  <c r="K19" i="10" s="1"/>
  <c r="I43" i="10"/>
  <c r="K18" i="10" s="1"/>
  <c r="H43" i="10"/>
  <c r="K17" i="10" s="1"/>
  <c r="G43" i="10"/>
  <c r="K16" i="10" s="1"/>
  <c r="F43" i="10"/>
  <c r="K15" i="10" s="1"/>
  <c r="E43" i="10"/>
  <c r="K14" i="10" s="1"/>
  <c r="D43" i="10"/>
  <c r="K13" i="10" s="1"/>
  <c r="C43" i="10"/>
  <c r="K12" i="10" s="1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C7" i="10"/>
  <c r="G4" i="10"/>
  <c r="E4" i="10"/>
  <c r="C4" i="10"/>
  <c r="J43" i="9"/>
  <c r="I43" i="9"/>
  <c r="H43" i="9"/>
  <c r="K17" i="9" s="1"/>
  <c r="G43" i="9"/>
  <c r="K16" i="9" s="1"/>
  <c r="F43" i="9"/>
  <c r="K15" i="9" s="1"/>
  <c r="E43" i="9"/>
  <c r="K14" i="9" s="1"/>
  <c r="D43" i="9"/>
  <c r="K13" i="9" s="1"/>
  <c r="C43" i="9"/>
  <c r="K12" i="9" s="1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19" i="9"/>
  <c r="K18" i="9"/>
  <c r="C7" i="9"/>
  <c r="G4" i="9"/>
  <c r="E4" i="9"/>
  <c r="C4" i="9"/>
  <c r="J43" i="8"/>
  <c r="I43" i="8"/>
  <c r="H43" i="8"/>
  <c r="K17" i="8" s="1"/>
  <c r="G43" i="8"/>
  <c r="K16" i="8" s="1"/>
  <c r="F43" i="8"/>
  <c r="K15" i="8" s="1"/>
  <c r="E43" i="8"/>
  <c r="K14" i="8" s="1"/>
  <c r="D43" i="8"/>
  <c r="K13" i="8" s="1"/>
  <c r="C43" i="8"/>
  <c r="K12" i="8" s="1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19" i="8"/>
  <c r="K18" i="8"/>
  <c r="C7" i="8"/>
  <c r="G4" i="8"/>
  <c r="E4" i="8"/>
  <c r="C4" i="8"/>
  <c r="J43" i="7"/>
  <c r="I43" i="7"/>
  <c r="H43" i="7"/>
  <c r="K17" i="7" s="1"/>
  <c r="G43" i="7"/>
  <c r="K16" i="7" s="1"/>
  <c r="F43" i="7"/>
  <c r="K15" i="7" s="1"/>
  <c r="E43" i="7"/>
  <c r="K14" i="7" s="1"/>
  <c r="D43" i="7"/>
  <c r="K13" i="7" s="1"/>
  <c r="C43" i="7"/>
  <c r="K12" i="7" s="1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19" i="7"/>
  <c r="K18" i="7"/>
  <c r="C7" i="7"/>
  <c r="G4" i="7"/>
  <c r="E4" i="7"/>
  <c r="C4" i="7"/>
  <c r="J43" i="6"/>
  <c r="I43" i="6"/>
  <c r="H43" i="6"/>
  <c r="K17" i="6" s="1"/>
  <c r="G43" i="6"/>
  <c r="K16" i="6" s="1"/>
  <c r="F43" i="6"/>
  <c r="K15" i="6" s="1"/>
  <c r="E43" i="6"/>
  <c r="K14" i="6" s="1"/>
  <c r="D43" i="6"/>
  <c r="K13" i="6" s="1"/>
  <c r="C43" i="6"/>
  <c r="K12" i="6" s="1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19" i="6"/>
  <c r="K18" i="6"/>
  <c r="C7" i="6"/>
  <c r="G4" i="6"/>
  <c r="E4" i="6"/>
  <c r="C4" i="6"/>
  <c r="K43" i="6" l="1"/>
  <c r="H18" i="2"/>
  <c r="H19" i="2"/>
  <c r="K43" i="7"/>
  <c r="H20" i="2"/>
  <c r="K43" i="8"/>
  <c r="K43" i="9"/>
  <c r="H21" i="2"/>
  <c r="H22" i="2"/>
  <c r="K43" i="10"/>
  <c r="K43" i="12"/>
  <c r="K45" i="12" s="1"/>
  <c r="J43" i="5"/>
  <c r="K19" i="5" s="1"/>
  <c r="I43" i="5"/>
  <c r="K18" i="5" s="1"/>
  <c r="H43" i="5"/>
  <c r="K17" i="5" s="1"/>
  <c r="G43" i="5"/>
  <c r="K16" i="5" s="1"/>
  <c r="F43" i="5"/>
  <c r="K15" i="5" s="1"/>
  <c r="E43" i="5"/>
  <c r="K14" i="5" s="1"/>
  <c r="D43" i="5"/>
  <c r="K13" i="5" s="1"/>
  <c r="C43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C7" i="5"/>
  <c r="G4" i="5"/>
  <c r="E4" i="5"/>
  <c r="C4" i="5"/>
  <c r="J43" i="4"/>
  <c r="K19" i="4" s="1"/>
  <c r="I43" i="4"/>
  <c r="K18" i="4" s="1"/>
  <c r="H43" i="4"/>
  <c r="K17" i="4" s="1"/>
  <c r="G43" i="4"/>
  <c r="K16" i="4" s="1"/>
  <c r="F43" i="4"/>
  <c r="K15" i="4" s="1"/>
  <c r="E43" i="4"/>
  <c r="K14" i="4" s="1"/>
  <c r="D43" i="4"/>
  <c r="K13" i="4" s="1"/>
  <c r="C43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12" i="4"/>
  <c r="C7" i="4"/>
  <c r="G4" i="4"/>
  <c r="E4" i="4"/>
  <c r="C4" i="4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H7" i="2"/>
  <c r="C5" i="13"/>
  <c r="G4" i="13"/>
  <c r="E4" i="13"/>
  <c r="C4" i="13"/>
  <c r="C39" i="2"/>
  <c r="C38" i="2"/>
  <c r="C37" i="2"/>
  <c r="C36" i="2"/>
  <c r="C35" i="2"/>
  <c r="C22" i="2"/>
  <c r="C21" i="2"/>
  <c r="C20" i="2"/>
  <c r="C19" i="2"/>
  <c r="B22" i="2"/>
  <c r="B21" i="2"/>
  <c r="B20" i="2"/>
  <c r="B19" i="2"/>
  <c r="C18" i="2"/>
  <c r="B18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H16" i="2" l="1"/>
  <c r="K43" i="4"/>
  <c r="K12" i="5"/>
  <c r="K43" i="5" s="1"/>
  <c r="I17" i="2" s="1"/>
  <c r="H17" i="2"/>
  <c r="K45" i="6"/>
  <c r="I18" i="2"/>
  <c r="K45" i="7"/>
  <c r="I19" i="2"/>
  <c r="K45" i="8"/>
  <c r="I20" i="2"/>
  <c r="K45" i="9"/>
  <c r="I21" i="2"/>
  <c r="K45" i="10"/>
  <c r="I22" i="2"/>
  <c r="G4" i="3"/>
  <c r="E4" i="3"/>
  <c r="E4" i="1"/>
  <c r="C34" i="2"/>
  <c r="C33" i="2"/>
  <c r="C7" i="3"/>
  <c r="C7" i="1"/>
  <c r="K45" i="5" l="1"/>
  <c r="K45" i="4"/>
  <c r="I16" i="2"/>
  <c r="C17" i="2"/>
  <c r="C16" i="2"/>
  <c r="B17" i="2"/>
  <c r="B16" i="2"/>
  <c r="G17" i="2"/>
  <c r="F17" i="2"/>
  <c r="E17" i="2"/>
  <c r="D17" i="2"/>
  <c r="G16" i="2"/>
  <c r="F16" i="2"/>
  <c r="E16" i="2"/>
  <c r="D16" i="2"/>
  <c r="C32" i="2"/>
  <c r="C15" i="2"/>
  <c r="B15" i="2"/>
  <c r="C4" i="3"/>
  <c r="G15" i="2"/>
  <c r="F15" i="2"/>
  <c r="E15" i="2"/>
  <c r="D15" i="2"/>
  <c r="G4" i="1"/>
  <c r="C4" i="1"/>
  <c r="C5" i="1"/>
  <c r="B12" i="2" s="1"/>
  <c r="J43" i="3"/>
  <c r="K19" i="3" s="1"/>
  <c r="I43" i="3"/>
  <c r="K18" i="3" s="1"/>
  <c r="H43" i="3"/>
  <c r="K17" i="3" s="1"/>
  <c r="G43" i="3"/>
  <c r="K16" i="3" s="1"/>
  <c r="F43" i="3"/>
  <c r="K15" i="3" s="1"/>
  <c r="E43" i="3"/>
  <c r="K14" i="3" s="1"/>
  <c r="D43" i="3"/>
  <c r="K13" i="3" s="1"/>
  <c r="C43" i="3"/>
  <c r="K23" i="3"/>
  <c r="K22" i="3"/>
  <c r="I43" i="1"/>
  <c r="K18" i="1" s="1"/>
  <c r="H43" i="1"/>
  <c r="K17" i="1" s="1"/>
  <c r="K26" i="1"/>
  <c r="K25" i="1"/>
  <c r="K24" i="1"/>
  <c r="K23" i="1"/>
  <c r="K22" i="1"/>
  <c r="J43" i="1"/>
  <c r="K19" i="1" s="1"/>
  <c r="G43" i="1"/>
  <c r="K16" i="1" s="1"/>
  <c r="F43" i="1"/>
  <c r="K15" i="1" s="1"/>
  <c r="E43" i="1"/>
  <c r="K14" i="1" s="1"/>
  <c r="D43" i="1"/>
  <c r="K13" i="1" s="1"/>
  <c r="C43" i="1"/>
  <c r="K12" i="1" s="1"/>
  <c r="K12" i="3" l="1"/>
  <c r="H15" i="2"/>
  <c r="H12" i="2"/>
  <c r="C31" i="2"/>
  <c r="I43" i="2"/>
  <c r="K43" i="3"/>
  <c r="I15" i="2" s="1"/>
  <c r="K43" i="1"/>
  <c r="H26" i="2" l="1"/>
  <c r="H28" i="2" s="1"/>
  <c r="K45" i="3"/>
  <c r="K45" i="1"/>
  <c r="I12" i="2"/>
  <c r="I26" i="2" l="1"/>
  <c r="I27" i="2" s="1"/>
  <c r="I28" i="2" l="1"/>
  <c r="I45" i="2" s="1"/>
  <c r="C12" i="2"/>
</calcChain>
</file>

<file path=xl/sharedStrings.xml><?xml version="1.0" encoding="utf-8"?>
<sst xmlns="http://schemas.openxmlformats.org/spreadsheetml/2006/main" count="666" uniqueCount="97">
  <si>
    <t>A</t>
  </si>
  <si>
    <t>B</t>
  </si>
  <si>
    <t>C</t>
  </si>
  <si>
    <t>D</t>
  </si>
  <si>
    <t>E</t>
  </si>
  <si>
    <t>F</t>
  </si>
  <si>
    <t>Column</t>
  </si>
  <si>
    <t>Rate</t>
  </si>
  <si>
    <t>Task #</t>
  </si>
  <si>
    <t>Task Description</t>
  </si>
  <si>
    <t>Personnel Category</t>
  </si>
  <si>
    <t>Hours</t>
  </si>
  <si>
    <t>Date</t>
  </si>
  <si>
    <t>Project #</t>
  </si>
  <si>
    <t>Discipline</t>
  </si>
  <si>
    <t>Labor Cost</t>
  </si>
  <si>
    <t>Name:</t>
  </si>
  <si>
    <t>Prime Consultant</t>
  </si>
  <si>
    <t>G</t>
  </si>
  <si>
    <t>H</t>
  </si>
  <si>
    <t>SCOPE &amp; COST SUMMARY</t>
  </si>
  <si>
    <t>Abbreviated Title For This Work</t>
  </si>
  <si>
    <t>PRIME CONSULTANT DETAIL</t>
  </si>
  <si>
    <t>Subconsultant</t>
  </si>
  <si>
    <t>Sub 1</t>
  </si>
  <si>
    <t>Sub 2</t>
  </si>
  <si>
    <t>Sub 3</t>
  </si>
  <si>
    <t>Sub 4</t>
  </si>
  <si>
    <t>Sub 5</t>
  </si>
  <si>
    <t>Sub 6</t>
  </si>
  <si>
    <t>Sub 7</t>
  </si>
  <si>
    <t>Sub 8</t>
  </si>
  <si>
    <t>Prime Consultant Company Name</t>
  </si>
  <si>
    <t>Subconsultant 1 Company Name</t>
  </si>
  <si>
    <t>Prime Consultant Reimbursables</t>
  </si>
  <si>
    <t>Subconsultant 1 Reimbursables</t>
  </si>
  <si>
    <t>Subconsultant 2 Reimbursables</t>
  </si>
  <si>
    <t>Subconsultant 3 Reimbursables</t>
  </si>
  <si>
    <t>Subconsultant 4 Reimbursables</t>
  </si>
  <si>
    <t>Subconsultant 5 Reimbursables</t>
  </si>
  <si>
    <t>Subconsultant 6 Reimbursables</t>
  </si>
  <si>
    <t>Subconsultant 7 Reimbursables</t>
  </si>
  <si>
    <t>Subconsultant 8 Reimbursables</t>
  </si>
  <si>
    <t>SUBCONSULTANT LABOR TOTAL</t>
  </si>
  <si>
    <t>Markup on Subconsultants</t>
  </si>
  <si>
    <t>REIMBURSABLES SUMMARY</t>
  </si>
  <si>
    <t>SUBCONSULTANT 1 DETAIL</t>
  </si>
  <si>
    <t>SUMMARY OF LABOR COSTS DETAILED ON ATTACHED PAGES</t>
  </si>
  <si>
    <t>TOTAL LABOR COST (including markup)</t>
  </si>
  <si>
    <t>TOTAL COST FOR THIS CONSULTANT</t>
  </si>
  <si>
    <t>TOTAL REIMBURSABLES COST</t>
  </si>
  <si>
    <t>Prime</t>
  </si>
  <si>
    <t>Percentage per Contract:</t>
  </si>
  <si>
    <t>LABOR TOTAL</t>
  </si>
  <si>
    <t>Subconsultant 2 Company Name</t>
  </si>
  <si>
    <t>Subconsultant 3 Company Name</t>
  </si>
  <si>
    <t>SUBCONSULTANT 2 DETAIL</t>
  </si>
  <si>
    <t>SUBCONSULTANT 3 DETAIL</t>
  </si>
  <si>
    <t>A/E Ref. #</t>
  </si>
  <si>
    <t>Reimbursables</t>
  </si>
  <si>
    <t>SUBCONSULTANT 4 DETAIL</t>
  </si>
  <si>
    <t>SUBCONSULTANT 8 DETAIL</t>
  </si>
  <si>
    <t>SUBCONSULTANT 7 DETAIL</t>
  </si>
  <si>
    <t>SUBCONSULTANT 6 DETAIL</t>
  </si>
  <si>
    <t>SUBCONSULTANT 5 DETAIL</t>
  </si>
  <si>
    <t>Subconsultant 8 Company Name</t>
  </si>
  <si>
    <t>Subconsultant 7 Company Name</t>
  </si>
  <si>
    <t>Subconsultant 6 Company Name</t>
  </si>
  <si>
    <t>Subconsultant 5 Company Name</t>
  </si>
  <si>
    <t>Subconsultant 4 Company Name</t>
  </si>
  <si>
    <t>The forms are on the following worksheets.</t>
  </si>
  <si>
    <t>Use the tabs to move among the worksheets.</t>
  </si>
  <si>
    <t>Subconsultant Company Name</t>
  </si>
  <si>
    <t>Use the set of forms in this workbook to describe the scope of the tasks to be performed and to</t>
  </si>
  <si>
    <t>calculate the value of the work based on the hourly rates set forth in Attachment A of the Agreement.</t>
  </si>
  <si>
    <r>
      <t>Describe Prime Consultant scope in detail</t>
    </r>
    <r>
      <rPr>
        <sz val="9"/>
        <color theme="1"/>
        <rFont val="Calibri"/>
        <family val="2"/>
      </rPr>
      <t xml:space="preserve"> (if scope for this discipline is different from or additional to scope described on summary sheet)</t>
    </r>
  </si>
  <si>
    <r>
      <t>Describe Subconsultant scope in detail</t>
    </r>
    <r>
      <rPr>
        <sz val="9"/>
        <color theme="1"/>
        <rFont val="Calibri"/>
        <family val="2"/>
      </rPr>
      <t xml:space="preserve"> (if scope for this discipline is different from or additional to scope described on summary sheet)</t>
    </r>
  </si>
  <si>
    <r>
      <t>Describe the overall scope below</t>
    </r>
    <r>
      <rPr>
        <sz val="9"/>
        <color theme="1"/>
        <rFont val="Calibri"/>
        <family val="2"/>
      </rPr>
      <t xml:space="preserve"> (continue on "Scope" worksheet if full description requires more space)</t>
    </r>
  </si>
  <si>
    <t>If needed, continue scope description below.  Include appropriate headings if any or all of the scope relates to a specific subconsultant.</t>
  </si>
  <si>
    <t>CONTINUATION OF SCOPE DESCRIPTION</t>
  </si>
  <si>
    <t>For optimal format control, write the description in Word, spell check, then copy and paste into the Formula Bar above this worksheet.</t>
  </si>
  <si>
    <t>To include this worksheet in the printed scope attachment set, select all appropriate tabs while holding down the "Ctrl" key.</t>
  </si>
  <si>
    <t>Use this sheet only to write and spell check scope and task</t>
  </si>
  <si>
    <t>descriptions before copying them to other worksheets.</t>
  </si>
  <si>
    <t>Sub 9</t>
  </si>
  <si>
    <t>Sub 10</t>
  </si>
  <si>
    <t>Subconsultant 9 Reimbursables</t>
  </si>
  <si>
    <t>Subconsultant 10 Reimbursables</t>
  </si>
  <si>
    <t>SUBCONSULTANT 10 DETAIL</t>
  </si>
  <si>
    <t>SUBCONSULTANT 9 DETAIL</t>
  </si>
  <si>
    <t>Subconsultant 9 Company Name</t>
  </si>
  <si>
    <t>Subconsultant 10 Company Name</t>
  </si>
  <si>
    <t>Last Revised 2/25/2014 (Alt 10S kme)</t>
  </si>
  <si>
    <t>PROFESSIONAL SERVICES ATTACHMENT B</t>
  </si>
  <si>
    <t>TOTAL VALUE OF THIS PROFESSIONAL SERVICE</t>
  </si>
  <si>
    <t>Attachment B for Professional Services</t>
  </si>
  <si>
    <t xml:space="preserve">PROFESSIONAL SERVICES ATTACHMENT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</si>
</sst>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2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b/>
      <sz val="2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2"/>
      <name val="Wingdings"/>
      <charset val="2"/>
    </font>
    <font>
      <sz val="11"/>
      <name val="Arial"/>
      <family val="2"/>
    </font>
    <font>
      <sz val="11"/>
      <color indexed="10"/>
      <name val="Arial"/>
      <family val="2"/>
    </font>
    <font>
      <sz val="9"/>
      <color rgb="FFC00000"/>
      <name val="Calibri"/>
      <family val="2"/>
    </font>
    <font>
      <sz val="14"/>
      <color rgb="FFC00000"/>
      <name val="Calibri"/>
      <family val="2"/>
    </font>
    <font>
      <sz val="15"/>
      <color theme="1"/>
      <name val="Calibri"/>
      <family val="2"/>
    </font>
    <font>
      <sz val="1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double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00B050"/>
      </left>
      <right style="thin">
        <color theme="0" tint="-0.499984740745262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00B050"/>
      </top>
      <bottom style="thin">
        <color theme="0" tint="-0.499984740745262"/>
      </bottom>
      <diagonal/>
    </border>
    <border>
      <left style="thin">
        <color rgb="FF00B05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 style="thin">
        <color rgb="FF00B05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00B05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rgb="FF00B050"/>
      </bottom>
      <diagonal/>
    </border>
    <border>
      <left style="thin">
        <color theme="0" tint="-0.499984740745262"/>
      </left>
      <right style="double">
        <color rgb="FF00B050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rgb="FF00B05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00B050"/>
      </left>
      <right/>
      <top style="thin">
        <color rgb="FF00B050"/>
      </top>
      <bottom style="thin">
        <color theme="0" tint="-0.499984740745262"/>
      </bottom>
      <diagonal/>
    </border>
    <border>
      <left/>
      <right/>
      <top style="thin">
        <color rgb="FF00B050"/>
      </top>
      <bottom style="thin">
        <color theme="0" tint="-0.499984740745262"/>
      </bottom>
      <diagonal/>
    </border>
    <border>
      <left/>
      <right style="thin">
        <color rgb="FF00B050"/>
      </right>
      <top style="thin">
        <color rgb="FF00B050"/>
      </top>
      <bottom style="thin">
        <color theme="0" tint="-0.499984740745262"/>
      </bottom>
      <diagonal/>
    </border>
    <border>
      <left style="thin">
        <color rgb="FF00B050"/>
      </left>
      <right/>
      <top style="thin">
        <color theme="0" tint="-0.499984740745262"/>
      </top>
      <bottom style="thin">
        <color rgb="FF00B050"/>
      </bottom>
      <diagonal/>
    </border>
    <border>
      <left/>
      <right/>
      <top style="thin">
        <color theme="0" tint="-0.499984740745262"/>
      </top>
      <bottom style="thin">
        <color rgb="FF00B050"/>
      </bottom>
      <diagonal/>
    </border>
    <border>
      <left/>
      <right style="thin">
        <color rgb="FF00B050"/>
      </right>
      <top style="thin">
        <color theme="0" tint="-0.499984740745262"/>
      </top>
      <bottom style="thin">
        <color rgb="FF00B050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/>
      <diagonal/>
    </border>
    <border>
      <left style="double">
        <color theme="1" tint="0.499984740745262"/>
      </left>
      <right style="double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00B050"/>
      </left>
      <right/>
      <top/>
      <bottom style="thin">
        <color theme="0" tint="-0.34998626667073579"/>
      </bottom>
      <diagonal/>
    </border>
    <border>
      <left/>
      <right style="double">
        <color rgb="FF00B050"/>
      </right>
      <top/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theme="0" tint="-0.499984740745262"/>
      </right>
      <top style="thin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indent="1"/>
    </xf>
    <xf numFmtId="0" fontId="0" fillId="0" borderId="1" xfId="0" applyNumberForma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64" fontId="0" fillId="0" borderId="2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center"/>
    </xf>
    <xf numFmtId="0" fontId="1" fillId="0" borderId="18" xfId="0" applyNumberFormat="1" applyFont="1" applyBorder="1" applyAlignment="1">
      <alignment horizontal="left" vertical="center" indent="1"/>
    </xf>
    <xf numFmtId="0" fontId="0" fillId="0" borderId="18" xfId="0" applyNumberFormat="1" applyBorder="1" applyAlignment="1">
      <alignment horizontal="left" vertical="center" wrapText="1" indent="1"/>
    </xf>
    <xf numFmtId="0" fontId="0" fillId="0" borderId="18" xfId="0" applyNumberFormat="1" applyBorder="1" applyAlignment="1">
      <alignment horizontal="left" vertical="center" indent="1"/>
    </xf>
    <xf numFmtId="0" fontId="1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4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44" fontId="1" fillId="0" borderId="29" xfId="0" applyNumberFormat="1" applyFont="1" applyBorder="1" applyAlignment="1">
      <alignment vertical="center"/>
    </xf>
    <xf numFmtId="44" fontId="0" fillId="0" borderId="29" xfId="0" applyNumberFormat="1" applyFont="1" applyBorder="1" applyAlignment="1">
      <alignment vertical="center"/>
    </xf>
    <xf numFmtId="0" fontId="0" fillId="0" borderId="30" xfId="0" applyNumberFormat="1" applyBorder="1" applyAlignment="1">
      <alignment horizontal="left" vertical="center" indent="1"/>
    </xf>
    <xf numFmtId="0" fontId="0" fillId="2" borderId="20" xfId="0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44" fontId="1" fillId="0" borderId="35" xfId="0" applyNumberFormat="1" applyFont="1" applyBorder="1" applyAlignment="1">
      <alignment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3" xfId="0" applyNumberFormat="1" applyFont="1" applyFill="1" applyBorder="1" applyAlignment="1">
      <alignment horizontal="left" vertical="center" indent="1"/>
    </xf>
    <xf numFmtId="0" fontId="0" fillId="2" borderId="18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left" vertical="center" indent="1"/>
    </xf>
    <xf numFmtId="0" fontId="0" fillId="2" borderId="2" xfId="0" applyFill="1" applyBorder="1" applyAlignment="1">
      <alignment horizontal="right" vertical="center" indent="1"/>
    </xf>
    <xf numFmtId="0" fontId="0" fillId="2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right" vertical="center" indent="1"/>
    </xf>
    <xf numFmtId="0" fontId="0" fillId="3" borderId="2" xfId="0" applyFill="1" applyBorder="1" applyAlignment="1">
      <alignment horizontal="left" vertical="center" indent="1"/>
    </xf>
    <xf numFmtId="0" fontId="1" fillId="0" borderId="37" xfId="0" applyFont="1" applyBorder="1" applyAlignment="1">
      <alignment horizontal="left" vertical="center" indent="1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4" fontId="1" fillId="0" borderId="40" xfId="0" applyNumberFormat="1" applyFont="1" applyBorder="1" applyAlignment="1">
      <alignment vertical="center"/>
    </xf>
    <xf numFmtId="44" fontId="0" fillId="0" borderId="29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left" vertical="center" indent="1"/>
    </xf>
    <xf numFmtId="44" fontId="0" fillId="0" borderId="2" xfId="0" applyNumberFormat="1" applyBorder="1" applyAlignment="1" applyProtection="1">
      <alignment vertical="center"/>
      <protection locked="0"/>
    </xf>
    <xf numFmtId="44" fontId="0" fillId="2" borderId="2" xfId="0" applyNumberFormat="1" applyFill="1" applyBorder="1" applyAlignment="1" applyProtection="1">
      <alignment vertical="center"/>
      <protection locked="0"/>
    </xf>
    <xf numFmtId="44" fontId="0" fillId="2" borderId="7" xfId="0" applyNumberFormat="1" applyFill="1" applyBorder="1" applyAlignment="1" applyProtection="1">
      <alignment vertical="center"/>
      <protection locked="0"/>
    </xf>
    <xf numFmtId="44" fontId="0" fillId="0" borderId="7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>
      <alignment vertical="center"/>
    </xf>
    <xf numFmtId="0" fontId="0" fillId="3" borderId="7" xfId="0" applyFill="1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44" fontId="0" fillId="0" borderId="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0" fillId="0" borderId="51" xfId="0" applyNumberFormat="1" applyBorder="1" applyAlignment="1" applyProtection="1">
      <alignment horizontal="left" vertical="center" indent="1"/>
      <protection locked="0"/>
    </xf>
    <xf numFmtId="44" fontId="0" fillId="0" borderId="52" xfId="0" applyNumberFormat="1" applyBorder="1" applyAlignment="1" applyProtection="1">
      <alignment vertical="center"/>
      <protection locked="0"/>
    </xf>
    <xf numFmtId="44" fontId="0" fillId="2" borderId="52" xfId="0" applyNumberFormat="1" applyFill="1" applyBorder="1" applyAlignment="1" applyProtection="1">
      <alignment vertical="center"/>
      <protection locked="0"/>
    </xf>
    <xf numFmtId="44" fontId="0" fillId="2" borderId="53" xfId="0" applyNumberFormat="1" applyFill="1" applyBorder="1" applyAlignment="1" applyProtection="1">
      <alignment vertical="center"/>
      <protection locked="0"/>
    </xf>
    <xf numFmtId="0" fontId="0" fillId="0" borderId="54" xfId="0" applyNumberFormat="1" applyBorder="1" applyAlignment="1" applyProtection="1">
      <alignment horizontal="left" vertical="center" indent="1"/>
      <protection locked="0"/>
    </xf>
    <xf numFmtId="44" fontId="0" fillId="0" borderId="55" xfId="0" applyNumberFormat="1" applyBorder="1" applyAlignment="1">
      <alignment vertical="center"/>
    </xf>
    <xf numFmtId="0" fontId="0" fillId="0" borderId="15" xfId="0" applyNumberForma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8" xfId="0" applyNumberFormat="1" applyFont="1" applyBorder="1" applyAlignment="1" applyProtection="1">
      <alignment horizontal="left" vertical="center" wrapText="1" indent="1"/>
      <protection locked="0"/>
    </xf>
    <xf numFmtId="0" fontId="2" fillId="0" borderId="59" xfId="0" applyNumberFormat="1" applyFont="1" applyBorder="1" applyAlignment="1" applyProtection="1">
      <alignment horizontal="left" vertical="center" wrapText="1" indent="1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44" fontId="0" fillId="2" borderId="62" xfId="0" applyNumberFormat="1" applyFill="1" applyBorder="1" applyAlignment="1" applyProtection="1">
      <alignment vertical="center"/>
      <protection locked="0"/>
    </xf>
    <xf numFmtId="44" fontId="0" fillId="2" borderId="63" xfId="0" applyNumberFormat="1" applyFill="1" applyBorder="1" applyAlignment="1" applyProtection="1">
      <alignment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right" vertical="center" indent="1"/>
    </xf>
    <xf numFmtId="164" fontId="0" fillId="0" borderId="66" xfId="0" applyNumberFormat="1" applyFont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0" borderId="41" xfId="0" applyNumberFormat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right" vertical="center"/>
    </xf>
    <xf numFmtId="44" fontId="1" fillId="0" borderId="72" xfId="0" applyNumberFormat="1" applyFont="1" applyBorder="1" applyAlignment="1">
      <alignment vertical="center"/>
    </xf>
    <xf numFmtId="44" fontId="1" fillId="0" borderId="73" xfId="0" applyNumberFormat="1" applyFont="1" applyBorder="1" applyAlignment="1">
      <alignment vertical="center"/>
    </xf>
    <xf numFmtId="44" fontId="0" fillId="0" borderId="71" xfId="0" applyNumberFormat="1" applyFont="1" applyBorder="1" applyAlignment="1" applyProtection="1">
      <alignment vertical="center"/>
      <protection locked="0"/>
    </xf>
    <xf numFmtId="164" fontId="0" fillId="0" borderId="10" xfId="0" applyNumberFormat="1" applyFont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/>
    </xf>
    <xf numFmtId="10" fontId="7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2" borderId="45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44" fontId="0" fillId="0" borderId="63" xfId="0" applyNumberFormat="1" applyBorder="1" applyAlignment="1" applyProtection="1">
      <alignment vertical="center"/>
      <protection locked="0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NumberFormat="1" applyFont="1" applyBorder="1" applyAlignment="1" applyProtection="1">
      <alignment horizontal="left" vertical="center" indent="1"/>
      <protection locked="0"/>
    </xf>
    <xf numFmtId="0" fontId="1" fillId="0" borderId="85" xfId="0" applyFont="1" applyBorder="1" applyAlignment="1" applyProtection="1">
      <alignment horizontal="center"/>
      <protection locked="0"/>
    </xf>
    <xf numFmtId="0" fontId="1" fillId="0" borderId="86" xfId="0" applyNumberFormat="1" applyFont="1" applyBorder="1" applyAlignment="1" applyProtection="1">
      <alignment horizontal="left" vertical="center" indent="1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9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9" fillId="6" borderId="0" xfId="0" applyFont="1" applyFill="1" applyAlignment="1">
      <alignment horizontal="center"/>
    </xf>
    <xf numFmtId="0" fontId="0" fillId="6" borderId="0" xfId="0" applyFill="1"/>
    <xf numFmtId="0" fontId="12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" fillId="5" borderId="19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0" fillId="5" borderId="19" xfId="0" applyFont="1" applyFill="1" applyBorder="1" applyAlignment="1">
      <alignment horizontal="center" vertical="center"/>
    </xf>
    <xf numFmtId="0" fontId="1" fillId="5" borderId="20" xfId="0" applyNumberFormat="1" applyFont="1" applyFill="1" applyBorder="1" applyAlignment="1">
      <alignment horizontal="left" vertical="center" indent="1"/>
    </xf>
    <xf numFmtId="0" fontId="0" fillId="5" borderId="20" xfId="0" applyFont="1" applyFill="1" applyBorder="1" applyAlignment="1">
      <alignment horizontal="center" vertical="center"/>
    </xf>
    <xf numFmtId="44" fontId="0" fillId="5" borderId="21" xfId="0" applyNumberFormat="1" applyFont="1" applyFill="1" applyBorder="1" applyAlignment="1">
      <alignment vertical="center"/>
    </xf>
    <xf numFmtId="0" fontId="0" fillId="2" borderId="8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9" fillId="6" borderId="0" xfId="0" applyFont="1" applyFill="1" applyAlignment="1">
      <alignment horizontal="center" vertical="center"/>
    </xf>
    <xf numFmtId="0" fontId="15" fillId="6" borderId="0" xfId="0" applyFont="1" applyFill="1" applyBorder="1" applyAlignment="1">
      <alignment horizontal="center" vertical="top" wrapText="1"/>
    </xf>
    <xf numFmtId="0" fontId="11" fillId="6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5" fillId="6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0" fillId="2" borderId="44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0" fillId="2" borderId="45" xfId="0" applyFill="1" applyBorder="1" applyAlignment="1" applyProtection="1">
      <alignment horizontal="left" vertical="center" indent="1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47" xfId="0" applyFont="1" applyBorder="1" applyAlignment="1" applyProtection="1">
      <alignment horizontal="left" vertical="center" indent="1"/>
      <protection locked="0"/>
    </xf>
    <xf numFmtId="0" fontId="0" fillId="0" borderId="48" xfId="0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0" fillId="0" borderId="27" xfId="0" applyBorder="1" applyAlignment="1" applyProtection="1">
      <alignment horizontal="left" vertical="center" indent="1"/>
    </xf>
    <xf numFmtId="0" fontId="0" fillId="0" borderId="28" xfId="0" applyFont="1" applyBorder="1" applyAlignment="1" applyProtection="1">
      <alignment horizontal="left" vertical="center" indent="1"/>
    </xf>
    <xf numFmtId="0" fontId="0" fillId="0" borderId="46" xfId="0" applyBorder="1" applyAlignment="1" applyProtection="1">
      <alignment horizontal="left" vertical="top" wrapText="1" indent="1"/>
      <protection locked="0"/>
    </xf>
    <xf numFmtId="0" fontId="0" fillId="0" borderId="47" xfId="0" applyFont="1" applyBorder="1" applyAlignment="1" applyProtection="1">
      <alignment horizontal="left" vertical="top" wrapText="1" indent="1"/>
      <protection locked="0"/>
    </xf>
    <xf numFmtId="0" fontId="0" fillId="0" borderId="48" xfId="0" applyFont="1" applyBorder="1" applyAlignment="1" applyProtection="1">
      <alignment horizontal="left" vertical="top" wrapText="1" indent="1"/>
      <protection locked="0"/>
    </xf>
    <xf numFmtId="0" fontId="0" fillId="0" borderId="67" xfId="0" applyBorder="1" applyAlignment="1" applyProtection="1">
      <alignment horizontal="left" vertical="center" indent="1"/>
      <protection locked="0"/>
    </xf>
    <xf numFmtId="0" fontId="0" fillId="0" borderId="68" xfId="0" applyBorder="1" applyAlignment="1" applyProtection="1">
      <alignment horizontal="left" vertical="center" indent="1"/>
      <protection locked="0"/>
    </xf>
    <xf numFmtId="0" fontId="0" fillId="0" borderId="69" xfId="0" applyBorder="1" applyAlignment="1" applyProtection="1">
      <alignment horizontal="left" vertical="center" indent="1"/>
      <protection locked="0"/>
    </xf>
    <xf numFmtId="0" fontId="0" fillId="2" borderId="89" xfId="0" applyFill="1" applyBorder="1" applyAlignment="1">
      <alignment horizontal="left" vertical="center" indent="1"/>
    </xf>
    <xf numFmtId="0" fontId="0" fillId="2" borderId="90" xfId="0" applyFill="1" applyBorder="1" applyAlignment="1">
      <alignment horizontal="left" vertical="center" indent="1"/>
    </xf>
    <xf numFmtId="0" fontId="16" fillId="2" borderId="47" xfId="0" applyFont="1" applyFill="1" applyBorder="1" applyAlignment="1">
      <alignment horizontal="right" vertical="center" indent="1"/>
    </xf>
    <xf numFmtId="0" fontId="16" fillId="2" borderId="91" xfId="0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left" vertical="center" indent="1"/>
    </xf>
    <xf numFmtId="0" fontId="0" fillId="0" borderId="32" xfId="0" applyFont="1" applyFill="1" applyBorder="1" applyAlignment="1">
      <alignment horizontal="left" vertical="center" inden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right" vertical="center" indent="1"/>
    </xf>
    <xf numFmtId="0" fontId="7" fillId="0" borderId="26" xfId="0" applyFont="1" applyBorder="1" applyAlignment="1">
      <alignment horizontal="right" vertical="center" indent="1"/>
    </xf>
    <xf numFmtId="0" fontId="1" fillId="2" borderId="8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43" xfId="0" applyBorder="1" applyAlignment="1">
      <alignment horizontal="left" vertical="center" indent="1"/>
    </xf>
    <xf numFmtId="0" fontId="0" fillId="0" borderId="44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2" fillId="0" borderId="46" xfId="0" applyFont="1" applyBorder="1" applyAlignment="1" applyProtection="1">
      <alignment horizontal="left" vertical="top" wrapText="1" indent="1"/>
      <protection locked="0"/>
    </xf>
    <xf numFmtId="0" fontId="2" fillId="0" borderId="47" xfId="0" applyFont="1" applyBorder="1" applyAlignment="1" applyProtection="1">
      <alignment horizontal="left" vertical="top" wrapText="1" indent="1"/>
      <protection locked="0"/>
    </xf>
    <xf numFmtId="0" fontId="2" fillId="0" borderId="48" xfId="0" applyFont="1" applyBorder="1" applyAlignment="1" applyProtection="1">
      <alignment horizontal="left" vertical="top" wrapText="1" indent="1"/>
      <protection locked="0"/>
    </xf>
    <xf numFmtId="0" fontId="0" fillId="2" borderId="43" xfId="0" applyFill="1" applyBorder="1" applyAlignment="1">
      <alignment horizontal="left" vertical="center" indent="1"/>
    </xf>
    <xf numFmtId="0" fontId="0" fillId="2" borderId="44" xfId="0" applyFill="1" applyBorder="1" applyAlignment="1">
      <alignment horizontal="left" vertical="center" indent="1"/>
    </xf>
    <xf numFmtId="0" fontId="0" fillId="2" borderId="45" xfId="0" applyFill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9" xfId="0" applyFont="1" applyBorder="1" applyAlignment="1">
      <alignment horizontal="left" vertical="center" indent="1"/>
    </xf>
    <xf numFmtId="0" fontId="0" fillId="0" borderId="50" xfId="0" applyFont="1" applyBorder="1" applyAlignment="1">
      <alignment horizontal="left" vertical="center" indent="1"/>
    </xf>
    <xf numFmtId="0" fontId="0" fillId="2" borderId="44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0" borderId="74" xfId="0" applyFill="1" applyBorder="1" applyAlignment="1" applyProtection="1">
      <alignment horizontal="left" vertical="center" indent="1"/>
      <protection locked="0"/>
    </xf>
    <xf numFmtId="0" fontId="0" fillId="0" borderId="75" xfId="0" applyFill="1" applyBorder="1" applyAlignment="1" applyProtection="1">
      <alignment horizontal="left" vertical="center" indent="1"/>
      <protection locked="0"/>
    </xf>
    <xf numFmtId="0" fontId="0" fillId="0" borderId="76" xfId="0" applyFill="1" applyBorder="1" applyAlignment="1" applyProtection="1">
      <alignment horizontal="left" vertical="center" indent="1"/>
      <protection locked="0"/>
    </xf>
    <xf numFmtId="0" fontId="0" fillId="0" borderId="77" xfId="0" applyFill="1" applyBorder="1" applyAlignment="1" applyProtection="1">
      <alignment horizontal="left" vertical="center" indent="1"/>
      <protection locked="0"/>
    </xf>
    <xf numFmtId="0" fontId="0" fillId="0" borderId="78" xfId="0" applyFill="1" applyBorder="1" applyAlignment="1" applyProtection="1">
      <alignment horizontal="left" vertical="center" indent="1"/>
      <protection locked="0"/>
    </xf>
    <xf numFmtId="0" fontId="0" fillId="0" borderId="79" xfId="0" applyFill="1" applyBorder="1" applyAlignment="1" applyProtection="1">
      <alignment horizontal="left" vertical="center" indent="1"/>
      <protection locked="0"/>
    </xf>
    <xf numFmtId="0" fontId="0" fillId="0" borderId="43" xfId="0" applyBorder="1" applyAlignment="1" applyProtection="1">
      <alignment horizontal="left" vertical="top" wrapText="1" indent="1"/>
      <protection locked="0"/>
    </xf>
    <xf numFmtId="0" fontId="0" fillId="0" borderId="44" xfId="0" applyBorder="1" applyAlignment="1" applyProtection="1">
      <alignment horizontal="left" vertical="top" wrapText="1" indent="1"/>
      <protection locked="0"/>
    </xf>
    <xf numFmtId="0" fontId="0" fillId="0" borderId="45" xfId="0" applyBorder="1" applyAlignment="1" applyProtection="1">
      <alignment horizontal="left" vertical="top" wrapText="1" indent="1"/>
      <protection locked="0"/>
    </xf>
    <xf numFmtId="0" fontId="0" fillId="0" borderId="88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70" xfId="0" applyBorder="1" applyAlignment="1" applyProtection="1">
      <alignment horizontal="left" vertical="top" wrapText="1" indent="1"/>
      <protection locked="0"/>
    </xf>
    <xf numFmtId="0" fontId="0" fillId="0" borderId="42" xfId="0" applyBorder="1" applyAlignment="1" applyProtection="1">
      <alignment horizontal="left" vertical="top" wrapText="1" indent="1"/>
      <protection locked="0"/>
    </xf>
    <xf numFmtId="0" fontId="0" fillId="0" borderId="49" xfId="0" applyBorder="1" applyAlignment="1" applyProtection="1">
      <alignment horizontal="left" vertical="top" wrapText="1" indent="1"/>
      <protection locked="0"/>
    </xf>
    <xf numFmtId="0" fontId="0" fillId="0" borderId="50" xfId="0" applyBorder="1" applyAlignment="1" applyProtection="1">
      <alignment horizontal="left" vertical="top" wrapText="1" indent="1"/>
      <protection locked="0"/>
    </xf>
    <xf numFmtId="0" fontId="0" fillId="2" borderId="88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left" vertical="top" indent="1"/>
    </xf>
    <xf numFmtId="0" fontId="0" fillId="2" borderId="49" xfId="0" applyFill="1" applyBorder="1" applyAlignment="1">
      <alignment horizontal="left" vertical="top" indent="1"/>
    </xf>
    <xf numFmtId="0" fontId="0" fillId="2" borderId="50" xfId="0" applyFill="1" applyBorder="1" applyAlignment="1">
      <alignment horizontal="left" vertical="top" indent="1"/>
    </xf>
    <xf numFmtId="0" fontId="0" fillId="2" borderId="88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70" xfId="0" applyFill="1" applyBorder="1" applyAlignment="1">
      <alignment horizontal="left" vertical="center" indent="1"/>
    </xf>
    <xf numFmtId="0" fontId="0" fillId="2" borderId="43" xfId="0" applyFill="1" applyBorder="1" applyAlignment="1">
      <alignment horizontal="left" indent="1"/>
    </xf>
    <xf numFmtId="0" fontId="0" fillId="2" borderId="44" xfId="0" applyFill="1" applyBorder="1" applyAlignment="1">
      <alignment horizontal="left" indent="1"/>
    </xf>
    <xf numFmtId="0" fontId="0" fillId="2" borderId="45" xfId="0" applyFill="1" applyBorder="1" applyAlignment="1">
      <alignment horizontal="left" indent="1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5</xdr:col>
      <xdr:colOff>1019175</xdr:colOff>
      <xdr:row>6</xdr:row>
      <xdr:rowOff>48931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"/>
          <a:ext cx="6257925" cy="3858931"/>
        </a:xfrm>
        <a:prstGeom prst="rect">
          <a:avLst/>
        </a:prstGeom>
      </xdr:spPr>
    </xdr:pic>
    <xdr:clientData/>
  </xdr:twoCellAnchor>
  <xdr:twoCellAnchor editAs="oneCell">
    <xdr:from>
      <xdr:col>1</xdr:col>
      <xdr:colOff>380688</xdr:colOff>
      <xdr:row>0</xdr:row>
      <xdr:rowOff>35810</xdr:rowOff>
    </xdr:from>
    <xdr:to>
      <xdr:col>5</xdr:col>
      <xdr:colOff>38410</xdr:colOff>
      <xdr:row>0</xdr:row>
      <xdr:rowOff>554739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438" y="35810"/>
          <a:ext cx="3848722" cy="5189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3</xdr:col>
      <xdr:colOff>428935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340426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137755</xdr:colOff>
      <xdr:row>0</xdr:row>
      <xdr:rowOff>69147</xdr:rowOff>
    </xdr:from>
    <xdr:to>
      <xdr:col>4</xdr:col>
      <xdr:colOff>367069</xdr:colOff>
      <xdr:row>2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55" y="69147"/>
          <a:ext cx="4220289" cy="569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352113</xdr:colOff>
      <xdr:row>0</xdr:row>
      <xdr:rowOff>69147</xdr:rowOff>
    </xdr:from>
    <xdr:to>
      <xdr:col>1</xdr:col>
      <xdr:colOff>3753160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113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323539</xdr:colOff>
      <xdr:row>0</xdr:row>
      <xdr:rowOff>69148</xdr:rowOff>
    </xdr:from>
    <xdr:to>
      <xdr:col>1</xdr:col>
      <xdr:colOff>3724586</xdr:colOff>
      <xdr:row>1</xdr:row>
      <xdr:rowOff>311852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9" y="69148"/>
          <a:ext cx="3848722" cy="5189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323538</xdr:colOff>
      <xdr:row>0</xdr:row>
      <xdr:rowOff>69147</xdr:rowOff>
    </xdr:from>
    <xdr:to>
      <xdr:col>1</xdr:col>
      <xdr:colOff>3724585</xdr:colOff>
      <xdr:row>1</xdr:row>
      <xdr:rowOff>311851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538" y="69147"/>
          <a:ext cx="3848722" cy="518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9"/>
  <sheetViews>
    <sheetView workbookViewId="0">
      <selection activeCell="A5" sqref="A5:F5"/>
    </sheetView>
  </sheetViews>
  <sheetFormatPr defaultRowHeight="15" x14ac:dyDescent="0.25"/>
  <cols>
    <col min="1" max="6" width="15.7109375" style="137" customWidth="1"/>
    <col min="7" max="9" width="10.7109375" style="137" customWidth="1"/>
    <col min="10" max="256" width="9.140625" style="137"/>
    <col min="257" max="257" width="18.7109375" style="137" customWidth="1"/>
    <col min="258" max="258" width="10.7109375" style="137" customWidth="1"/>
    <col min="259" max="259" width="15.7109375" style="137" customWidth="1"/>
    <col min="260" max="261" width="12.7109375" style="137" customWidth="1"/>
    <col min="262" max="265" width="10.7109375" style="137" customWidth="1"/>
    <col min="266" max="512" width="9.140625" style="137"/>
    <col min="513" max="513" width="18.7109375" style="137" customWidth="1"/>
    <col min="514" max="514" width="10.7109375" style="137" customWidth="1"/>
    <col min="515" max="515" width="15.7109375" style="137" customWidth="1"/>
    <col min="516" max="517" width="12.7109375" style="137" customWidth="1"/>
    <col min="518" max="521" width="10.7109375" style="137" customWidth="1"/>
    <col min="522" max="768" width="9.140625" style="137"/>
    <col min="769" max="769" width="18.7109375" style="137" customWidth="1"/>
    <col min="770" max="770" width="10.7109375" style="137" customWidth="1"/>
    <col min="771" max="771" width="15.7109375" style="137" customWidth="1"/>
    <col min="772" max="773" width="12.7109375" style="137" customWidth="1"/>
    <col min="774" max="777" width="10.7109375" style="137" customWidth="1"/>
    <col min="778" max="1024" width="9.140625" style="137"/>
    <col min="1025" max="1025" width="18.7109375" style="137" customWidth="1"/>
    <col min="1026" max="1026" width="10.7109375" style="137" customWidth="1"/>
    <col min="1027" max="1027" width="15.7109375" style="137" customWidth="1"/>
    <col min="1028" max="1029" width="12.7109375" style="137" customWidth="1"/>
    <col min="1030" max="1033" width="10.7109375" style="137" customWidth="1"/>
    <col min="1034" max="1280" width="9.140625" style="137"/>
    <col min="1281" max="1281" width="18.7109375" style="137" customWidth="1"/>
    <col min="1282" max="1282" width="10.7109375" style="137" customWidth="1"/>
    <col min="1283" max="1283" width="15.7109375" style="137" customWidth="1"/>
    <col min="1284" max="1285" width="12.7109375" style="137" customWidth="1"/>
    <col min="1286" max="1289" width="10.7109375" style="137" customWidth="1"/>
    <col min="1290" max="1536" width="9.140625" style="137"/>
    <col min="1537" max="1537" width="18.7109375" style="137" customWidth="1"/>
    <col min="1538" max="1538" width="10.7109375" style="137" customWidth="1"/>
    <col min="1539" max="1539" width="15.7109375" style="137" customWidth="1"/>
    <col min="1540" max="1541" width="12.7109375" style="137" customWidth="1"/>
    <col min="1542" max="1545" width="10.7109375" style="137" customWidth="1"/>
    <col min="1546" max="1792" width="9.140625" style="137"/>
    <col min="1793" max="1793" width="18.7109375" style="137" customWidth="1"/>
    <col min="1794" max="1794" width="10.7109375" style="137" customWidth="1"/>
    <col min="1795" max="1795" width="15.7109375" style="137" customWidth="1"/>
    <col min="1796" max="1797" width="12.7109375" style="137" customWidth="1"/>
    <col min="1798" max="1801" width="10.7109375" style="137" customWidth="1"/>
    <col min="1802" max="2048" width="9.140625" style="137"/>
    <col min="2049" max="2049" width="18.7109375" style="137" customWidth="1"/>
    <col min="2050" max="2050" width="10.7109375" style="137" customWidth="1"/>
    <col min="2051" max="2051" width="15.7109375" style="137" customWidth="1"/>
    <col min="2052" max="2053" width="12.7109375" style="137" customWidth="1"/>
    <col min="2054" max="2057" width="10.7109375" style="137" customWidth="1"/>
    <col min="2058" max="2304" width="9.140625" style="137"/>
    <col min="2305" max="2305" width="18.7109375" style="137" customWidth="1"/>
    <col min="2306" max="2306" width="10.7109375" style="137" customWidth="1"/>
    <col min="2307" max="2307" width="15.7109375" style="137" customWidth="1"/>
    <col min="2308" max="2309" width="12.7109375" style="137" customWidth="1"/>
    <col min="2310" max="2313" width="10.7109375" style="137" customWidth="1"/>
    <col min="2314" max="2560" width="9.140625" style="137"/>
    <col min="2561" max="2561" width="18.7109375" style="137" customWidth="1"/>
    <col min="2562" max="2562" width="10.7109375" style="137" customWidth="1"/>
    <col min="2563" max="2563" width="15.7109375" style="137" customWidth="1"/>
    <col min="2564" max="2565" width="12.7109375" style="137" customWidth="1"/>
    <col min="2566" max="2569" width="10.7109375" style="137" customWidth="1"/>
    <col min="2570" max="2816" width="9.140625" style="137"/>
    <col min="2817" max="2817" width="18.7109375" style="137" customWidth="1"/>
    <col min="2818" max="2818" width="10.7109375" style="137" customWidth="1"/>
    <col min="2819" max="2819" width="15.7109375" style="137" customWidth="1"/>
    <col min="2820" max="2821" width="12.7109375" style="137" customWidth="1"/>
    <col min="2822" max="2825" width="10.7109375" style="137" customWidth="1"/>
    <col min="2826" max="3072" width="9.140625" style="137"/>
    <col min="3073" max="3073" width="18.7109375" style="137" customWidth="1"/>
    <col min="3074" max="3074" width="10.7109375" style="137" customWidth="1"/>
    <col min="3075" max="3075" width="15.7109375" style="137" customWidth="1"/>
    <col min="3076" max="3077" width="12.7109375" style="137" customWidth="1"/>
    <col min="3078" max="3081" width="10.7109375" style="137" customWidth="1"/>
    <col min="3082" max="3328" width="9.140625" style="137"/>
    <col min="3329" max="3329" width="18.7109375" style="137" customWidth="1"/>
    <col min="3330" max="3330" width="10.7109375" style="137" customWidth="1"/>
    <col min="3331" max="3331" width="15.7109375" style="137" customWidth="1"/>
    <col min="3332" max="3333" width="12.7109375" style="137" customWidth="1"/>
    <col min="3334" max="3337" width="10.7109375" style="137" customWidth="1"/>
    <col min="3338" max="3584" width="9.140625" style="137"/>
    <col min="3585" max="3585" width="18.7109375" style="137" customWidth="1"/>
    <col min="3586" max="3586" width="10.7109375" style="137" customWidth="1"/>
    <col min="3587" max="3587" width="15.7109375" style="137" customWidth="1"/>
    <col min="3588" max="3589" width="12.7109375" style="137" customWidth="1"/>
    <col min="3590" max="3593" width="10.7109375" style="137" customWidth="1"/>
    <col min="3594" max="3840" width="9.140625" style="137"/>
    <col min="3841" max="3841" width="18.7109375" style="137" customWidth="1"/>
    <col min="3842" max="3842" width="10.7109375" style="137" customWidth="1"/>
    <col min="3843" max="3843" width="15.7109375" style="137" customWidth="1"/>
    <col min="3844" max="3845" width="12.7109375" style="137" customWidth="1"/>
    <col min="3846" max="3849" width="10.7109375" style="137" customWidth="1"/>
    <col min="3850" max="4096" width="9.140625" style="137"/>
    <col min="4097" max="4097" width="18.7109375" style="137" customWidth="1"/>
    <col min="4098" max="4098" width="10.7109375" style="137" customWidth="1"/>
    <col min="4099" max="4099" width="15.7109375" style="137" customWidth="1"/>
    <col min="4100" max="4101" width="12.7109375" style="137" customWidth="1"/>
    <col min="4102" max="4105" width="10.7109375" style="137" customWidth="1"/>
    <col min="4106" max="4352" width="9.140625" style="137"/>
    <col min="4353" max="4353" width="18.7109375" style="137" customWidth="1"/>
    <col min="4354" max="4354" width="10.7109375" style="137" customWidth="1"/>
    <col min="4355" max="4355" width="15.7109375" style="137" customWidth="1"/>
    <col min="4356" max="4357" width="12.7109375" style="137" customWidth="1"/>
    <col min="4358" max="4361" width="10.7109375" style="137" customWidth="1"/>
    <col min="4362" max="4608" width="9.140625" style="137"/>
    <col min="4609" max="4609" width="18.7109375" style="137" customWidth="1"/>
    <col min="4610" max="4610" width="10.7109375" style="137" customWidth="1"/>
    <col min="4611" max="4611" width="15.7109375" style="137" customWidth="1"/>
    <col min="4612" max="4613" width="12.7109375" style="137" customWidth="1"/>
    <col min="4614" max="4617" width="10.7109375" style="137" customWidth="1"/>
    <col min="4618" max="4864" width="9.140625" style="137"/>
    <col min="4865" max="4865" width="18.7109375" style="137" customWidth="1"/>
    <col min="4866" max="4866" width="10.7109375" style="137" customWidth="1"/>
    <col min="4867" max="4867" width="15.7109375" style="137" customWidth="1"/>
    <col min="4868" max="4869" width="12.7109375" style="137" customWidth="1"/>
    <col min="4870" max="4873" width="10.7109375" style="137" customWidth="1"/>
    <col min="4874" max="5120" width="9.140625" style="137"/>
    <col min="5121" max="5121" width="18.7109375" style="137" customWidth="1"/>
    <col min="5122" max="5122" width="10.7109375" style="137" customWidth="1"/>
    <col min="5123" max="5123" width="15.7109375" style="137" customWidth="1"/>
    <col min="5124" max="5125" width="12.7109375" style="137" customWidth="1"/>
    <col min="5126" max="5129" width="10.7109375" style="137" customWidth="1"/>
    <col min="5130" max="5376" width="9.140625" style="137"/>
    <col min="5377" max="5377" width="18.7109375" style="137" customWidth="1"/>
    <col min="5378" max="5378" width="10.7109375" style="137" customWidth="1"/>
    <col min="5379" max="5379" width="15.7109375" style="137" customWidth="1"/>
    <col min="5380" max="5381" width="12.7109375" style="137" customWidth="1"/>
    <col min="5382" max="5385" width="10.7109375" style="137" customWidth="1"/>
    <col min="5386" max="5632" width="9.140625" style="137"/>
    <col min="5633" max="5633" width="18.7109375" style="137" customWidth="1"/>
    <col min="5634" max="5634" width="10.7109375" style="137" customWidth="1"/>
    <col min="5635" max="5635" width="15.7109375" style="137" customWidth="1"/>
    <col min="5636" max="5637" width="12.7109375" style="137" customWidth="1"/>
    <col min="5638" max="5641" width="10.7109375" style="137" customWidth="1"/>
    <col min="5642" max="5888" width="9.140625" style="137"/>
    <col min="5889" max="5889" width="18.7109375" style="137" customWidth="1"/>
    <col min="5890" max="5890" width="10.7109375" style="137" customWidth="1"/>
    <col min="5891" max="5891" width="15.7109375" style="137" customWidth="1"/>
    <col min="5892" max="5893" width="12.7109375" style="137" customWidth="1"/>
    <col min="5894" max="5897" width="10.7109375" style="137" customWidth="1"/>
    <col min="5898" max="6144" width="9.140625" style="137"/>
    <col min="6145" max="6145" width="18.7109375" style="137" customWidth="1"/>
    <col min="6146" max="6146" width="10.7109375" style="137" customWidth="1"/>
    <col min="6147" max="6147" width="15.7109375" style="137" customWidth="1"/>
    <col min="6148" max="6149" width="12.7109375" style="137" customWidth="1"/>
    <col min="6150" max="6153" width="10.7109375" style="137" customWidth="1"/>
    <col min="6154" max="6400" width="9.140625" style="137"/>
    <col min="6401" max="6401" width="18.7109375" style="137" customWidth="1"/>
    <col min="6402" max="6402" width="10.7109375" style="137" customWidth="1"/>
    <col min="6403" max="6403" width="15.7109375" style="137" customWidth="1"/>
    <col min="6404" max="6405" width="12.7109375" style="137" customWidth="1"/>
    <col min="6406" max="6409" width="10.7109375" style="137" customWidth="1"/>
    <col min="6410" max="6656" width="9.140625" style="137"/>
    <col min="6657" max="6657" width="18.7109375" style="137" customWidth="1"/>
    <col min="6658" max="6658" width="10.7109375" style="137" customWidth="1"/>
    <col min="6659" max="6659" width="15.7109375" style="137" customWidth="1"/>
    <col min="6660" max="6661" width="12.7109375" style="137" customWidth="1"/>
    <col min="6662" max="6665" width="10.7109375" style="137" customWidth="1"/>
    <col min="6666" max="6912" width="9.140625" style="137"/>
    <col min="6913" max="6913" width="18.7109375" style="137" customWidth="1"/>
    <col min="6914" max="6914" width="10.7109375" style="137" customWidth="1"/>
    <col min="6915" max="6915" width="15.7109375" style="137" customWidth="1"/>
    <col min="6916" max="6917" width="12.7109375" style="137" customWidth="1"/>
    <col min="6918" max="6921" width="10.7109375" style="137" customWidth="1"/>
    <col min="6922" max="7168" width="9.140625" style="137"/>
    <col min="7169" max="7169" width="18.7109375" style="137" customWidth="1"/>
    <col min="7170" max="7170" width="10.7109375" style="137" customWidth="1"/>
    <col min="7171" max="7171" width="15.7109375" style="137" customWidth="1"/>
    <col min="7172" max="7173" width="12.7109375" style="137" customWidth="1"/>
    <col min="7174" max="7177" width="10.7109375" style="137" customWidth="1"/>
    <col min="7178" max="7424" width="9.140625" style="137"/>
    <col min="7425" max="7425" width="18.7109375" style="137" customWidth="1"/>
    <col min="7426" max="7426" width="10.7109375" style="137" customWidth="1"/>
    <col min="7427" max="7427" width="15.7109375" style="137" customWidth="1"/>
    <col min="7428" max="7429" width="12.7109375" style="137" customWidth="1"/>
    <col min="7430" max="7433" width="10.7109375" style="137" customWidth="1"/>
    <col min="7434" max="7680" width="9.140625" style="137"/>
    <col min="7681" max="7681" width="18.7109375" style="137" customWidth="1"/>
    <col min="7682" max="7682" width="10.7109375" style="137" customWidth="1"/>
    <col min="7683" max="7683" width="15.7109375" style="137" customWidth="1"/>
    <col min="7684" max="7685" width="12.7109375" style="137" customWidth="1"/>
    <col min="7686" max="7689" width="10.7109375" style="137" customWidth="1"/>
    <col min="7690" max="7936" width="9.140625" style="137"/>
    <col min="7937" max="7937" width="18.7109375" style="137" customWidth="1"/>
    <col min="7938" max="7938" width="10.7109375" style="137" customWidth="1"/>
    <col min="7939" max="7939" width="15.7109375" style="137" customWidth="1"/>
    <col min="7940" max="7941" width="12.7109375" style="137" customWidth="1"/>
    <col min="7942" max="7945" width="10.7109375" style="137" customWidth="1"/>
    <col min="7946" max="8192" width="9.140625" style="137"/>
    <col min="8193" max="8193" width="18.7109375" style="137" customWidth="1"/>
    <col min="8194" max="8194" width="10.7109375" style="137" customWidth="1"/>
    <col min="8195" max="8195" width="15.7109375" style="137" customWidth="1"/>
    <col min="8196" max="8197" width="12.7109375" style="137" customWidth="1"/>
    <col min="8198" max="8201" width="10.7109375" style="137" customWidth="1"/>
    <col min="8202" max="8448" width="9.140625" style="137"/>
    <col min="8449" max="8449" width="18.7109375" style="137" customWidth="1"/>
    <col min="8450" max="8450" width="10.7109375" style="137" customWidth="1"/>
    <col min="8451" max="8451" width="15.7109375" style="137" customWidth="1"/>
    <col min="8452" max="8453" width="12.7109375" style="137" customWidth="1"/>
    <col min="8454" max="8457" width="10.7109375" style="137" customWidth="1"/>
    <col min="8458" max="8704" width="9.140625" style="137"/>
    <col min="8705" max="8705" width="18.7109375" style="137" customWidth="1"/>
    <col min="8706" max="8706" width="10.7109375" style="137" customWidth="1"/>
    <col min="8707" max="8707" width="15.7109375" style="137" customWidth="1"/>
    <col min="8708" max="8709" width="12.7109375" style="137" customWidth="1"/>
    <col min="8710" max="8713" width="10.7109375" style="137" customWidth="1"/>
    <col min="8714" max="8960" width="9.140625" style="137"/>
    <col min="8961" max="8961" width="18.7109375" style="137" customWidth="1"/>
    <col min="8962" max="8962" width="10.7109375" style="137" customWidth="1"/>
    <col min="8963" max="8963" width="15.7109375" style="137" customWidth="1"/>
    <col min="8964" max="8965" width="12.7109375" style="137" customWidth="1"/>
    <col min="8966" max="8969" width="10.7109375" style="137" customWidth="1"/>
    <col min="8970" max="9216" width="9.140625" style="137"/>
    <col min="9217" max="9217" width="18.7109375" style="137" customWidth="1"/>
    <col min="9218" max="9218" width="10.7109375" style="137" customWidth="1"/>
    <col min="9219" max="9219" width="15.7109375" style="137" customWidth="1"/>
    <col min="9220" max="9221" width="12.7109375" style="137" customWidth="1"/>
    <col min="9222" max="9225" width="10.7109375" style="137" customWidth="1"/>
    <col min="9226" max="9472" width="9.140625" style="137"/>
    <col min="9473" max="9473" width="18.7109375" style="137" customWidth="1"/>
    <col min="9474" max="9474" width="10.7109375" style="137" customWidth="1"/>
    <col min="9475" max="9475" width="15.7109375" style="137" customWidth="1"/>
    <col min="9476" max="9477" width="12.7109375" style="137" customWidth="1"/>
    <col min="9478" max="9481" width="10.7109375" style="137" customWidth="1"/>
    <col min="9482" max="9728" width="9.140625" style="137"/>
    <col min="9729" max="9729" width="18.7109375" style="137" customWidth="1"/>
    <col min="9730" max="9730" width="10.7109375" style="137" customWidth="1"/>
    <col min="9731" max="9731" width="15.7109375" style="137" customWidth="1"/>
    <col min="9732" max="9733" width="12.7109375" style="137" customWidth="1"/>
    <col min="9734" max="9737" width="10.7109375" style="137" customWidth="1"/>
    <col min="9738" max="9984" width="9.140625" style="137"/>
    <col min="9985" max="9985" width="18.7109375" style="137" customWidth="1"/>
    <col min="9986" max="9986" width="10.7109375" style="137" customWidth="1"/>
    <col min="9987" max="9987" width="15.7109375" style="137" customWidth="1"/>
    <col min="9988" max="9989" width="12.7109375" style="137" customWidth="1"/>
    <col min="9990" max="9993" width="10.7109375" style="137" customWidth="1"/>
    <col min="9994" max="10240" width="9.140625" style="137"/>
    <col min="10241" max="10241" width="18.7109375" style="137" customWidth="1"/>
    <col min="10242" max="10242" width="10.7109375" style="137" customWidth="1"/>
    <col min="10243" max="10243" width="15.7109375" style="137" customWidth="1"/>
    <col min="10244" max="10245" width="12.7109375" style="137" customWidth="1"/>
    <col min="10246" max="10249" width="10.7109375" style="137" customWidth="1"/>
    <col min="10250" max="10496" width="9.140625" style="137"/>
    <col min="10497" max="10497" width="18.7109375" style="137" customWidth="1"/>
    <col min="10498" max="10498" width="10.7109375" style="137" customWidth="1"/>
    <col min="10499" max="10499" width="15.7109375" style="137" customWidth="1"/>
    <col min="10500" max="10501" width="12.7109375" style="137" customWidth="1"/>
    <col min="10502" max="10505" width="10.7109375" style="137" customWidth="1"/>
    <col min="10506" max="10752" width="9.140625" style="137"/>
    <col min="10753" max="10753" width="18.7109375" style="137" customWidth="1"/>
    <col min="10754" max="10754" width="10.7109375" style="137" customWidth="1"/>
    <col min="10755" max="10755" width="15.7109375" style="137" customWidth="1"/>
    <col min="10756" max="10757" width="12.7109375" style="137" customWidth="1"/>
    <col min="10758" max="10761" width="10.7109375" style="137" customWidth="1"/>
    <col min="10762" max="11008" width="9.140625" style="137"/>
    <col min="11009" max="11009" width="18.7109375" style="137" customWidth="1"/>
    <col min="11010" max="11010" width="10.7109375" style="137" customWidth="1"/>
    <col min="11011" max="11011" width="15.7109375" style="137" customWidth="1"/>
    <col min="11012" max="11013" width="12.7109375" style="137" customWidth="1"/>
    <col min="11014" max="11017" width="10.7109375" style="137" customWidth="1"/>
    <col min="11018" max="11264" width="9.140625" style="137"/>
    <col min="11265" max="11265" width="18.7109375" style="137" customWidth="1"/>
    <col min="11266" max="11266" width="10.7109375" style="137" customWidth="1"/>
    <col min="11267" max="11267" width="15.7109375" style="137" customWidth="1"/>
    <col min="11268" max="11269" width="12.7109375" style="137" customWidth="1"/>
    <col min="11270" max="11273" width="10.7109375" style="137" customWidth="1"/>
    <col min="11274" max="11520" width="9.140625" style="137"/>
    <col min="11521" max="11521" width="18.7109375" style="137" customWidth="1"/>
    <col min="11522" max="11522" width="10.7109375" style="137" customWidth="1"/>
    <col min="11523" max="11523" width="15.7109375" style="137" customWidth="1"/>
    <col min="11524" max="11525" width="12.7109375" style="137" customWidth="1"/>
    <col min="11526" max="11529" width="10.7109375" style="137" customWidth="1"/>
    <col min="11530" max="11776" width="9.140625" style="137"/>
    <col min="11777" max="11777" width="18.7109375" style="137" customWidth="1"/>
    <col min="11778" max="11778" width="10.7109375" style="137" customWidth="1"/>
    <col min="11779" max="11779" width="15.7109375" style="137" customWidth="1"/>
    <col min="11780" max="11781" width="12.7109375" style="137" customWidth="1"/>
    <col min="11782" max="11785" width="10.7109375" style="137" customWidth="1"/>
    <col min="11786" max="12032" width="9.140625" style="137"/>
    <col min="12033" max="12033" width="18.7109375" style="137" customWidth="1"/>
    <col min="12034" max="12034" width="10.7109375" style="137" customWidth="1"/>
    <col min="12035" max="12035" width="15.7109375" style="137" customWidth="1"/>
    <col min="12036" max="12037" width="12.7109375" style="137" customWidth="1"/>
    <col min="12038" max="12041" width="10.7109375" style="137" customWidth="1"/>
    <col min="12042" max="12288" width="9.140625" style="137"/>
    <col min="12289" max="12289" width="18.7109375" style="137" customWidth="1"/>
    <col min="12290" max="12290" width="10.7109375" style="137" customWidth="1"/>
    <col min="12291" max="12291" width="15.7109375" style="137" customWidth="1"/>
    <col min="12292" max="12293" width="12.7109375" style="137" customWidth="1"/>
    <col min="12294" max="12297" width="10.7109375" style="137" customWidth="1"/>
    <col min="12298" max="12544" width="9.140625" style="137"/>
    <col min="12545" max="12545" width="18.7109375" style="137" customWidth="1"/>
    <col min="12546" max="12546" width="10.7109375" style="137" customWidth="1"/>
    <col min="12547" max="12547" width="15.7109375" style="137" customWidth="1"/>
    <col min="12548" max="12549" width="12.7109375" style="137" customWidth="1"/>
    <col min="12550" max="12553" width="10.7109375" style="137" customWidth="1"/>
    <col min="12554" max="12800" width="9.140625" style="137"/>
    <col min="12801" max="12801" width="18.7109375" style="137" customWidth="1"/>
    <col min="12802" max="12802" width="10.7109375" style="137" customWidth="1"/>
    <col min="12803" max="12803" width="15.7109375" style="137" customWidth="1"/>
    <col min="12804" max="12805" width="12.7109375" style="137" customWidth="1"/>
    <col min="12806" max="12809" width="10.7109375" style="137" customWidth="1"/>
    <col min="12810" max="13056" width="9.140625" style="137"/>
    <col min="13057" max="13057" width="18.7109375" style="137" customWidth="1"/>
    <col min="13058" max="13058" width="10.7109375" style="137" customWidth="1"/>
    <col min="13059" max="13059" width="15.7109375" style="137" customWidth="1"/>
    <col min="13060" max="13061" width="12.7109375" style="137" customWidth="1"/>
    <col min="13062" max="13065" width="10.7109375" style="137" customWidth="1"/>
    <col min="13066" max="13312" width="9.140625" style="137"/>
    <col min="13313" max="13313" width="18.7109375" style="137" customWidth="1"/>
    <col min="13314" max="13314" width="10.7109375" style="137" customWidth="1"/>
    <col min="13315" max="13315" width="15.7109375" style="137" customWidth="1"/>
    <col min="13316" max="13317" width="12.7109375" style="137" customWidth="1"/>
    <col min="13318" max="13321" width="10.7109375" style="137" customWidth="1"/>
    <col min="13322" max="13568" width="9.140625" style="137"/>
    <col min="13569" max="13569" width="18.7109375" style="137" customWidth="1"/>
    <col min="13570" max="13570" width="10.7109375" style="137" customWidth="1"/>
    <col min="13571" max="13571" width="15.7109375" style="137" customWidth="1"/>
    <col min="13572" max="13573" width="12.7109375" style="137" customWidth="1"/>
    <col min="13574" max="13577" width="10.7109375" style="137" customWidth="1"/>
    <col min="13578" max="13824" width="9.140625" style="137"/>
    <col min="13825" max="13825" width="18.7109375" style="137" customWidth="1"/>
    <col min="13826" max="13826" width="10.7109375" style="137" customWidth="1"/>
    <col min="13827" max="13827" width="15.7109375" style="137" customWidth="1"/>
    <col min="13828" max="13829" width="12.7109375" style="137" customWidth="1"/>
    <col min="13830" max="13833" width="10.7109375" style="137" customWidth="1"/>
    <col min="13834" max="14080" width="9.140625" style="137"/>
    <col min="14081" max="14081" width="18.7109375" style="137" customWidth="1"/>
    <col min="14082" max="14082" width="10.7109375" style="137" customWidth="1"/>
    <col min="14083" max="14083" width="15.7109375" style="137" customWidth="1"/>
    <col min="14084" max="14085" width="12.7109375" style="137" customWidth="1"/>
    <col min="14086" max="14089" width="10.7109375" style="137" customWidth="1"/>
    <col min="14090" max="14336" width="9.140625" style="137"/>
    <col min="14337" max="14337" width="18.7109375" style="137" customWidth="1"/>
    <col min="14338" max="14338" width="10.7109375" style="137" customWidth="1"/>
    <col min="14339" max="14339" width="15.7109375" style="137" customWidth="1"/>
    <col min="14340" max="14341" width="12.7109375" style="137" customWidth="1"/>
    <col min="14342" max="14345" width="10.7109375" style="137" customWidth="1"/>
    <col min="14346" max="14592" width="9.140625" style="137"/>
    <col min="14593" max="14593" width="18.7109375" style="137" customWidth="1"/>
    <col min="14594" max="14594" width="10.7109375" style="137" customWidth="1"/>
    <col min="14595" max="14595" width="15.7109375" style="137" customWidth="1"/>
    <col min="14596" max="14597" width="12.7109375" style="137" customWidth="1"/>
    <col min="14598" max="14601" width="10.7109375" style="137" customWidth="1"/>
    <col min="14602" max="14848" width="9.140625" style="137"/>
    <col min="14849" max="14849" width="18.7109375" style="137" customWidth="1"/>
    <col min="14850" max="14850" width="10.7109375" style="137" customWidth="1"/>
    <col min="14851" max="14851" width="15.7109375" style="137" customWidth="1"/>
    <col min="14852" max="14853" width="12.7109375" style="137" customWidth="1"/>
    <col min="14854" max="14857" width="10.7109375" style="137" customWidth="1"/>
    <col min="14858" max="15104" width="9.140625" style="137"/>
    <col min="15105" max="15105" width="18.7109375" style="137" customWidth="1"/>
    <col min="15106" max="15106" width="10.7109375" style="137" customWidth="1"/>
    <col min="15107" max="15107" width="15.7109375" style="137" customWidth="1"/>
    <col min="15108" max="15109" width="12.7109375" style="137" customWidth="1"/>
    <col min="15110" max="15113" width="10.7109375" style="137" customWidth="1"/>
    <col min="15114" max="15360" width="9.140625" style="137"/>
    <col min="15361" max="15361" width="18.7109375" style="137" customWidth="1"/>
    <col min="15362" max="15362" width="10.7109375" style="137" customWidth="1"/>
    <col min="15363" max="15363" width="15.7109375" style="137" customWidth="1"/>
    <col min="15364" max="15365" width="12.7109375" style="137" customWidth="1"/>
    <col min="15366" max="15369" width="10.7109375" style="137" customWidth="1"/>
    <col min="15370" max="15616" width="9.140625" style="137"/>
    <col min="15617" max="15617" width="18.7109375" style="137" customWidth="1"/>
    <col min="15618" max="15618" width="10.7109375" style="137" customWidth="1"/>
    <col min="15619" max="15619" width="15.7109375" style="137" customWidth="1"/>
    <col min="15620" max="15621" width="12.7109375" style="137" customWidth="1"/>
    <col min="15622" max="15625" width="10.7109375" style="137" customWidth="1"/>
    <col min="15626" max="15872" width="9.140625" style="137"/>
    <col min="15873" max="15873" width="18.7109375" style="137" customWidth="1"/>
    <col min="15874" max="15874" width="10.7109375" style="137" customWidth="1"/>
    <col min="15875" max="15875" width="15.7109375" style="137" customWidth="1"/>
    <col min="15876" max="15877" width="12.7109375" style="137" customWidth="1"/>
    <col min="15878" max="15881" width="10.7109375" style="137" customWidth="1"/>
    <col min="15882" max="16128" width="9.140625" style="137"/>
    <col min="16129" max="16129" width="18.7109375" style="137" customWidth="1"/>
    <col min="16130" max="16130" width="10.7109375" style="137" customWidth="1"/>
    <col min="16131" max="16131" width="15.7109375" style="137" customWidth="1"/>
    <col min="16132" max="16133" width="12.7109375" style="137" customWidth="1"/>
    <col min="16134" max="16137" width="10.7109375" style="137" customWidth="1"/>
    <col min="16138" max="16384" width="9.140625" style="137"/>
  </cols>
  <sheetData>
    <row r="1" spans="1:7" s="135" customFormat="1" ht="50.1" customHeight="1" x14ac:dyDescent="0.25">
      <c r="A1" s="160"/>
      <c r="B1" s="160"/>
      <c r="C1" s="160"/>
      <c r="D1" s="160"/>
      <c r="E1" s="160"/>
      <c r="F1" s="160"/>
      <c r="G1" s="134"/>
    </row>
    <row r="2" spans="1:7" s="135" customFormat="1" ht="30" customHeight="1" x14ac:dyDescent="0.25">
      <c r="A2" s="163" t="s">
        <v>95</v>
      </c>
      <c r="B2" s="163"/>
      <c r="C2" s="163"/>
      <c r="D2" s="163"/>
      <c r="E2" s="163"/>
      <c r="F2" s="163"/>
      <c r="G2" s="134"/>
    </row>
    <row r="3" spans="1:7" ht="20.100000000000001" customHeight="1" x14ac:dyDescent="0.4">
      <c r="A3" s="164" t="s">
        <v>73</v>
      </c>
      <c r="B3" s="164"/>
      <c r="C3" s="164"/>
      <c r="D3" s="164"/>
      <c r="E3" s="164"/>
      <c r="F3" s="164"/>
      <c r="G3" s="136"/>
    </row>
    <row r="4" spans="1:7" ht="20.100000000000001" customHeight="1" x14ac:dyDescent="0.4">
      <c r="A4" s="161" t="s">
        <v>74</v>
      </c>
      <c r="B4" s="161"/>
      <c r="C4" s="161"/>
      <c r="D4" s="161"/>
      <c r="E4" s="161"/>
      <c r="F4" s="161"/>
      <c r="G4" s="136"/>
    </row>
    <row r="5" spans="1:7" ht="20.100000000000001" customHeight="1" x14ac:dyDescent="0.25">
      <c r="A5" s="165" t="s">
        <v>92</v>
      </c>
      <c r="B5" s="165"/>
      <c r="C5" s="165"/>
      <c r="D5" s="165"/>
      <c r="E5" s="165"/>
      <c r="F5" s="165"/>
    </row>
    <row r="6" spans="1:7" ht="300" customHeight="1" x14ac:dyDescent="0.25">
      <c r="A6" s="166"/>
      <c r="B6" s="167"/>
      <c r="C6" s="167"/>
      <c r="D6" s="167"/>
      <c r="E6" s="167"/>
      <c r="F6" s="167"/>
    </row>
    <row r="7" spans="1:7" ht="24.95" customHeight="1" x14ac:dyDescent="0.35">
      <c r="A7" s="162" t="s">
        <v>70</v>
      </c>
      <c r="B7" s="162"/>
      <c r="C7" s="162"/>
      <c r="D7" s="162"/>
      <c r="E7" s="162"/>
      <c r="F7" s="162"/>
      <c r="G7" s="138"/>
    </row>
    <row r="8" spans="1:7" ht="24.95" customHeight="1" x14ac:dyDescent="0.3">
      <c r="A8" s="162" t="s">
        <v>71</v>
      </c>
      <c r="B8" s="162"/>
      <c r="C8" s="162"/>
      <c r="D8" s="162"/>
      <c r="E8" s="162"/>
      <c r="F8" s="162"/>
    </row>
    <row r="9" spans="1:7" ht="80.099999999999994" customHeight="1" x14ac:dyDescent="1.05">
      <c r="A9" s="139"/>
      <c r="B9" s="139" t="s">
        <v>19</v>
      </c>
      <c r="C9" s="139" t="s">
        <v>19</v>
      </c>
      <c r="D9" s="139" t="s">
        <v>19</v>
      </c>
      <c r="E9" s="139" t="s">
        <v>19</v>
      </c>
      <c r="F9" s="139"/>
    </row>
  </sheetData>
  <sheetProtection algorithmName="SHA-512" hashValue="dCnVVYdoMRHmbY5IwENpb1dwqrOFCw4mKWt29AGZYoAxLj+iuKr5LBd9sB5F7TyDnORhnxLEUjNHLOitP7EnIg==" saltValue="N69eDrhFv9s5VJth9l5fPQ==" spinCount="100000" sheet="1" objects="1" scenarios="1"/>
  <mergeCells count="8">
    <mergeCell ref="A1:F1"/>
    <mergeCell ref="A4:F4"/>
    <mergeCell ref="A7:F7"/>
    <mergeCell ref="A8:F8"/>
    <mergeCell ref="A2:F2"/>
    <mergeCell ref="A3:F3"/>
    <mergeCell ref="A5:F5"/>
    <mergeCell ref="A6:F6"/>
  </mergeCells>
  <printOptions horizontalCentered="1"/>
  <pageMargins left="0.25" right="0.25" top="0.5" bottom="0.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H1" s="157"/>
      <c r="I1" s="157"/>
      <c r="J1" s="158"/>
      <c r="K1" s="153" t="s">
        <v>96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62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66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puC7W4AVjS/TyxKhxXwVG1VewBbIkU6qBbIMmpX2gR9W95Z4Q+HdHtw/w5LI66nYB3O7NG3gC7jxAR95qr8n5g==" saltValue="FqFkI9W4fCvHNFveZuFx4w==" spinCount="100000" sheet="1" objects="1" scenarios="1"/>
  <mergeCells count="6"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50" customFormat="1" ht="21.95" customHeight="1" x14ac:dyDescent="0.25">
      <c r="A1" s="151"/>
      <c r="B1" s="156"/>
      <c r="J1" s="148"/>
      <c r="K1" s="153" t="s">
        <v>96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61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65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q0DBNIdV3meWfFjwl7GrpaTa8usPG0KBA8Y18o4RUOzCtATex/Qsuo5bpXWef0dxnoteiRFkGDCtbFQwh6UMVA==" saltValue="etDNUXRcvxm3nr/JFJ2UvA==" spinCount="100000" sheet="1" objects="1" scenarios="1"/>
  <mergeCells count="6"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50" customFormat="1" ht="21.95" customHeight="1" x14ac:dyDescent="0.25">
      <c r="A1" s="151"/>
      <c r="B1" s="156"/>
      <c r="J1" s="148"/>
      <c r="K1" s="153" t="s">
        <v>96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89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90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ig79S574PytuT4aj+67mLK8SEO/20TDhvV88X7b9otfSlBw4YTaGs4OqRKuNDK28M6RNedQmR0XREz8lVloSNw==" saltValue="OS1xlMVkAlVJwL7iO2Cyjg==" spinCount="100000" sheet="1" objects="1" scenarios="1"/>
  <mergeCells count="6"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50" customFormat="1" ht="21.95" customHeight="1" x14ac:dyDescent="0.25">
      <c r="A1" s="151"/>
      <c r="B1" s="156"/>
      <c r="J1" s="148"/>
      <c r="K1" s="153" t="s">
        <v>96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88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91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+mfKRrS45i2hm7kjB3puoM+xvoia8xwjrFbyxESVkiYgEqe3GcxtLh2h9QhZdUQY0zdQdfX+VwOqYXBndAYxYA==" saltValue="tNyCpaGFpajJvcvorOePiw==" spinCount="100000" sheet="1" objects="1" scenarios="1"/>
  <mergeCells count="6"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B9" sqref="B9:K13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49" customFormat="1" ht="21.95" customHeight="1" x14ac:dyDescent="0.25">
      <c r="A1" s="154"/>
      <c r="B1" s="155"/>
      <c r="I1" s="150"/>
      <c r="J1" s="148"/>
      <c r="K1" s="153" t="s">
        <v>96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59" t="s">
        <v>79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21" t="str">
        <f>IF(Summary!C4&gt;0,Summary!C4," ")</f>
        <v xml:space="preserve"> </v>
      </c>
      <c r="D4" s="27" t="s">
        <v>13</v>
      </c>
      <c r="E4" s="29" t="str">
        <f>IF(Summary!E4&gt;0,Summary!E4," ")</f>
        <v xml:space="preserve"> </v>
      </c>
      <c r="F4" s="27" t="s">
        <v>16</v>
      </c>
      <c r="G4" s="209" t="str">
        <f>IF(Summary!G4&gt;0,Summary!G4," ")</f>
        <v xml:space="preserve"> </v>
      </c>
      <c r="H4" s="209"/>
      <c r="I4" s="209"/>
      <c r="J4" s="209"/>
      <c r="K4" s="210"/>
    </row>
    <row r="5" spans="1:11" s="19" customFormat="1" ht="18" customHeight="1" x14ac:dyDescent="0.25">
      <c r="A5" s="23"/>
      <c r="B5" s="68" t="s">
        <v>21</v>
      </c>
      <c r="C5" s="220" t="str">
        <f>IF(Summary!C6&gt;0,Summary!C6," ")</f>
        <v xml:space="preserve"> </v>
      </c>
      <c r="D5" s="221"/>
      <c r="E5" s="221"/>
      <c r="F5" s="221"/>
      <c r="G5" s="221"/>
      <c r="H5" s="221"/>
      <c r="I5" s="221"/>
      <c r="J5" s="221"/>
      <c r="K5" s="222"/>
    </row>
    <row r="6" spans="1:11" s="19" customFormat="1" ht="15.95" customHeight="1" x14ac:dyDescent="0.25">
      <c r="A6" s="23"/>
      <c r="B6" s="248" t="s">
        <v>78</v>
      </c>
      <c r="C6" s="249"/>
      <c r="D6" s="249"/>
      <c r="E6" s="249"/>
      <c r="F6" s="249"/>
      <c r="G6" s="249"/>
      <c r="H6" s="249"/>
      <c r="I6" s="249"/>
      <c r="J6" s="249"/>
      <c r="K6" s="250"/>
    </row>
    <row r="7" spans="1:11" s="19" customFormat="1" ht="15.95" customHeight="1" x14ac:dyDescent="0.25">
      <c r="A7" s="147"/>
      <c r="B7" s="245" t="s">
        <v>80</v>
      </c>
      <c r="C7" s="246"/>
      <c r="D7" s="246"/>
      <c r="E7" s="246"/>
      <c r="F7" s="246"/>
      <c r="G7" s="246"/>
      <c r="H7" s="246"/>
      <c r="I7" s="246"/>
      <c r="J7" s="246"/>
      <c r="K7" s="247"/>
    </row>
    <row r="8" spans="1:11" s="19" customFormat="1" ht="15.95" customHeight="1" x14ac:dyDescent="0.25">
      <c r="A8" s="147"/>
      <c r="B8" s="242" t="s">
        <v>81</v>
      </c>
      <c r="C8" s="243"/>
      <c r="D8" s="243"/>
      <c r="E8" s="243"/>
      <c r="F8" s="243"/>
      <c r="G8" s="243"/>
      <c r="H8" s="243"/>
      <c r="I8" s="243"/>
      <c r="J8" s="243"/>
      <c r="K8" s="244"/>
    </row>
    <row r="9" spans="1:11" s="19" customFormat="1" ht="171" customHeight="1" x14ac:dyDescent="0.25">
      <c r="A9" s="240"/>
      <c r="B9" s="231"/>
      <c r="C9" s="232"/>
      <c r="D9" s="232"/>
      <c r="E9" s="232"/>
      <c r="F9" s="232"/>
      <c r="G9" s="232"/>
      <c r="H9" s="232"/>
      <c r="I9" s="232"/>
      <c r="J9" s="232"/>
      <c r="K9" s="233"/>
    </row>
    <row r="10" spans="1:11" s="19" customFormat="1" ht="171" customHeight="1" x14ac:dyDescent="0.25">
      <c r="A10" s="240"/>
      <c r="B10" s="234"/>
      <c r="C10" s="235"/>
      <c r="D10" s="235"/>
      <c r="E10" s="235"/>
      <c r="F10" s="235"/>
      <c r="G10" s="235"/>
      <c r="H10" s="235"/>
      <c r="I10" s="235"/>
      <c r="J10" s="235"/>
      <c r="K10" s="236"/>
    </row>
    <row r="11" spans="1:11" s="19" customFormat="1" ht="171" customHeight="1" x14ac:dyDescent="0.25">
      <c r="A11" s="240"/>
      <c r="B11" s="234"/>
      <c r="C11" s="235"/>
      <c r="D11" s="235"/>
      <c r="E11" s="235"/>
      <c r="F11" s="235"/>
      <c r="G11" s="235"/>
      <c r="H11" s="235"/>
      <c r="I11" s="235"/>
      <c r="J11" s="235"/>
      <c r="K11" s="236"/>
    </row>
    <row r="12" spans="1:11" s="19" customFormat="1" ht="171" customHeight="1" x14ac:dyDescent="0.25">
      <c r="A12" s="240"/>
      <c r="B12" s="234"/>
      <c r="C12" s="235"/>
      <c r="D12" s="235"/>
      <c r="E12" s="235"/>
      <c r="F12" s="235"/>
      <c r="G12" s="235"/>
      <c r="H12" s="235"/>
      <c r="I12" s="235"/>
      <c r="J12" s="235"/>
      <c r="K12" s="236"/>
    </row>
    <row r="13" spans="1:11" s="19" customFormat="1" ht="171" customHeight="1" x14ac:dyDescent="0.25">
      <c r="A13" s="241"/>
      <c r="B13" s="237"/>
      <c r="C13" s="238"/>
      <c r="D13" s="238"/>
      <c r="E13" s="238"/>
      <c r="F13" s="238"/>
      <c r="G13" s="238"/>
      <c r="H13" s="238"/>
      <c r="I13" s="238"/>
      <c r="J13" s="238"/>
      <c r="K13" s="239"/>
    </row>
  </sheetData>
  <sheetProtection algorithmName="SHA-512" hashValue="515nLRue1WE3/v8pWBIRUct7QihIBitre1RehNr0Vyqi7VRIGs2Fg4QKyMWS+dUKyOz6vmOtmjpeyhqSZkayLA==" saltValue="EHQWuqJLjLkhDxrNPe5htQ==" spinCount="100000" sheet="1" objects="1" scenarios="1"/>
  <mergeCells count="7">
    <mergeCell ref="B9:K13"/>
    <mergeCell ref="A9:A13"/>
    <mergeCell ref="B8:K8"/>
    <mergeCell ref="B7:K7"/>
    <mergeCell ref="G4:K4"/>
    <mergeCell ref="C5:K5"/>
    <mergeCell ref="B6:K6"/>
  </mergeCells>
  <printOptions horizontalCentered="1"/>
  <pageMargins left="0.4" right="0.4" top="0.3" bottom="0.45" header="0.2" footer="0.2"/>
  <pageSetup scale="7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tabSelected="1" workbookViewId="0">
      <selection activeCell="B8" sqref="B8:K8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E1" s="251" t="s">
        <v>82</v>
      </c>
      <c r="F1" s="251"/>
      <c r="G1" s="251"/>
      <c r="H1" s="251"/>
      <c r="I1" s="251"/>
      <c r="J1" s="251"/>
      <c r="K1" s="251"/>
    </row>
    <row r="2" spans="1:11" ht="30" customHeight="1" x14ac:dyDescent="0.25">
      <c r="A2" s="11"/>
      <c r="B2" s="11"/>
      <c r="C2" s="11"/>
      <c r="D2" s="17"/>
      <c r="E2" s="252" t="s">
        <v>83</v>
      </c>
      <c r="F2" s="252"/>
      <c r="G2" s="252"/>
      <c r="H2" s="252"/>
      <c r="I2" s="252"/>
      <c r="J2" s="252"/>
      <c r="K2" s="252"/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72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mergeCells count="8">
    <mergeCell ref="B9:K9"/>
    <mergeCell ref="E1:K1"/>
    <mergeCell ref="E2:K2"/>
    <mergeCell ref="B8:K8"/>
    <mergeCell ref="C5:K5"/>
    <mergeCell ref="C6:K6"/>
    <mergeCell ref="G4:K4"/>
    <mergeCell ref="C7:K7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H2" sqref="H2"/>
    </sheetView>
  </sheetViews>
  <sheetFormatPr defaultRowHeight="15" x14ac:dyDescent="0.25"/>
  <cols>
    <col min="1" max="1" width="6.7109375" style="3" customWidth="1"/>
    <col min="2" max="2" width="35.7109375" style="7" customWidth="1"/>
    <col min="3" max="4" width="8.7109375" style="4" customWidth="1"/>
    <col min="5" max="5" width="9.7109375" style="4" customWidth="1"/>
    <col min="6" max="6" width="8.7109375" style="4" customWidth="1"/>
    <col min="7" max="7" width="28.7109375" style="4" customWidth="1"/>
    <col min="8" max="8" width="10.7109375" style="4" customWidth="1"/>
    <col min="9" max="9" width="13.7109375" style="4" customWidth="1"/>
    <col min="10" max="16384" width="9.140625" style="4"/>
  </cols>
  <sheetData>
    <row r="1" spans="1:9" ht="21.95" customHeight="1" x14ac:dyDescent="0.25">
      <c r="G1" s="168" t="s">
        <v>93</v>
      </c>
      <c r="H1" s="168"/>
      <c r="I1" s="168"/>
    </row>
    <row r="2" spans="1:9" ht="24.95" customHeight="1" x14ac:dyDescent="0.25">
      <c r="A2" s="11"/>
      <c r="B2" s="11"/>
      <c r="C2" s="11"/>
      <c r="D2" s="17"/>
      <c r="E2" s="17"/>
      <c r="F2" s="17"/>
      <c r="G2" s="17"/>
      <c r="H2" s="17"/>
      <c r="I2" s="18" t="s">
        <v>20</v>
      </c>
    </row>
    <row r="3" spans="1:9" s="19" customFormat="1" ht="9.9499999999999993" customHeight="1" x14ac:dyDescent="0.25">
      <c r="D3" s="20"/>
      <c r="E3" s="20"/>
      <c r="F3" s="20"/>
      <c r="G3" s="20"/>
      <c r="H3" s="20"/>
      <c r="I3" s="20"/>
    </row>
    <row r="4" spans="1:9" s="19" customFormat="1" ht="18" customHeight="1" x14ac:dyDescent="0.25">
      <c r="A4" s="22"/>
      <c r="B4" s="109" t="s">
        <v>12</v>
      </c>
      <c r="C4" s="110"/>
      <c r="D4" s="113" t="s">
        <v>13</v>
      </c>
      <c r="E4" s="124"/>
      <c r="F4" s="114" t="s">
        <v>16</v>
      </c>
      <c r="G4" s="169"/>
      <c r="H4" s="170"/>
      <c r="I4" s="171"/>
    </row>
    <row r="5" spans="1:9" s="19" customFormat="1" ht="18" customHeight="1" x14ac:dyDescent="0.25">
      <c r="A5" s="23"/>
      <c r="B5" s="78" t="s">
        <v>32</v>
      </c>
      <c r="C5" s="182"/>
      <c r="D5" s="183"/>
      <c r="E5" s="183"/>
      <c r="F5" s="183"/>
      <c r="G5" s="184"/>
      <c r="H5" s="111" t="s">
        <v>58</v>
      </c>
      <c r="I5" s="112"/>
    </row>
    <row r="6" spans="1:9" s="19" customFormat="1" ht="18" customHeight="1" x14ac:dyDescent="0.25">
      <c r="A6" s="23"/>
      <c r="B6" s="78" t="s">
        <v>21</v>
      </c>
      <c r="C6" s="172"/>
      <c r="D6" s="173"/>
      <c r="E6" s="173"/>
      <c r="F6" s="173"/>
      <c r="G6" s="173"/>
      <c r="H6" s="173"/>
      <c r="I6" s="174"/>
    </row>
    <row r="7" spans="1:9" s="19" customFormat="1" ht="18" customHeight="1" x14ac:dyDescent="0.25">
      <c r="A7" s="23"/>
      <c r="B7" s="185" t="s">
        <v>77</v>
      </c>
      <c r="C7" s="186"/>
      <c r="D7" s="186"/>
      <c r="E7" s="186"/>
      <c r="F7" s="186"/>
      <c r="G7" s="186"/>
      <c r="H7" s="187" t="str">
        <f>IF(Scope!B9="","","[scope continued]")</f>
        <v/>
      </c>
      <c r="I7" s="188"/>
    </row>
    <row r="8" spans="1:9" s="19" customFormat="1" ht="240" customHeight="1" x14ac:dyDescent="0.25">
      <c r="A8" s="85"/>
      <c r="B8" s="179"/>
      <c r="C8" s="180"/>
      <c r="D8" s="180"/>
      <c r="E8" s="180"/>
      <c r="F8" s="180"/>
      <c r="G8" s="180"/>
      <c r="H8" s="180"/>
      <c r="I8" s="181"/>
    </row>
    <row r="9" spans="1:9" s="16" customFormat="1" ht="14.1" customHeight="1" x14ac:dyDescent="0.25">
      <c r="B9" s="37"/>
      <c r="C9" s="38"/>
      <c r="D9" s="38"/>
      <c r="E9" s="38"/>
      <c r="F9" s="38"/>
      <c r="G9" s="38"/>
      <c r="H9" s="38"/>
    </row>
    <row r="10" spans="1:9" s="16" customFormat="1" ht="18" customHeight="1" x14ac:dyDescent="0.25">
      <c r="A10" s="140"/>
      <c r="B10" s="140" t="s">
        <v>47</v>
      </c>
      <c r="C10" s="141"/>
      <c r="D10" s="141"/>
      <c r="E10" s="141"/>
      <c r="F10" s="141"/>
      <c r="G10" s="141"/>
      <c r="H10" s="141"/>
      <c r="I10" s="142"/>
    </row>
    <row r="11" spans="1:9" s="56" customFormat="1" ht="18" customHeight="1" x14ac:dyDescent="0.25">
      <c r="A11" s="64"/>
      <c r="B11" s="39" t="s">
        <v>17</v>
      </c>
      <c r="C11" s="175" t="s">
        <v>14</v>
      </c>
      <c r="D11" s="176"/>
      <c r="E11" s="176"/>
      <c r="F11" s="176"/>
      <c r="G11" s="176"/>
      <c r="H11" s="71" t="s">
        <v>11</v>
      </c>
      <c r="I11" s="48" t="s">
        <v>15</v>
      </c>
    </row>
    <row r="12" spans="1:9" s="56" customFormat="1" ht="18.95" customHeight="1" x14ac:dyDescent="0.25">
      <c r="A12" s="65" t="s">
        <v>51</v>
      </c>
      <c r="B12" s="66" t="str">
        <f>IF(Prime!C5&gt;0,Prime!C5," ")</f>
        <v xml:space="preserve"> </v>
      </c>
      <c r="C12" s="177" t="str">
        <f>IF(Prime!C6&gt;0,Prime!C6," ")</f>
        <v xml:space="preserve"> </v>
      </c>
      <c r="D12" s="178"/>
      <c r="E12" s="178"/>
      <c r="F12" s="178"/>
      <c r="G12" s="178"/>
      <c r="H12" s="73">
        <f>SUM(Prime!C43:J43)</f>
        <v>0</v>
      </c>
      <c r="I12" s="49">
        <f>Prime!K43</f>
        <v>0</v>
      </c>
    </row>
    <row r="13" spans="1:9" s="16" customFormat="1" ht="6" customHeight="1" x14ac:dyDescent="0.25">
      <c r="A13" s="140"/>
      <c r="B13" s="140"/>
      <c r="C13" s="141"/>
      <c r="D13" s="141"/>
      <c r="E13" s="141"/>
      <c r="F13" s="141"/>
      <c r="G13" s="141"/>
      <c r="H13" s="141"/>
      <c r="I13" s="142"/>
    </row>
    <row r="14" spans="1:9" s="1" customFormat="1" ht="18" customHeight="1" x14ac:dyDescent="0.25">
      <c r="A14" s="47"/>
      <c r="B14" s="39" t="s">
        <v>23</v>
      </c>
      <c r="C14" s="175" t="s">
        <v>14</v>
      </c>
      <c r="D14" s="176"/>
      <c r="E14" s="176"/>
      <c r="F14" s="176"/>
      <c r="G14" s="176"/>
      <c r="H14" s="71" t="s">
        <v>11</v>
      </c>
      <c r="I14" s="48" t="s">
        <v>15</v>
      </c>
    </row>
    <row r="15" spans="1:9" ht="18.95" customHeight="1" x14ac:dyDescent="0.25">
      <c r="A15" s="62" t="s">
        <v>24</v>
      </c>
      <c r="B15" s="40" t="str">
        <f>IF('Sub1'!C$5&gt;0,'Sub1'!C$5," ")</f>
        <v xml:space="preserve"> </v>
      </c>
      <c r="C15" s="195" t="str">
        <f>IF('Sub1'!C$6&gt;0,'Sub1'!C$6," ")</f>
        <v xml:space="preserve"> </v>
      </c>
      <c r="D15" s="196" t="str">
        <f>IF('Sub1'!E5&gt;0,'Sub1'!E5," ")</f>
        <v xml:space="preserve"> </v>
      </c>
      <c r="E15" s="196" t="str">
        <f>IF('Sub1'!F5&gt;0,'Sub1'!F5," ")</f>
        <v xml:space="preserve"> </v>
      </c>
      <c r="F15" s="196" t="str">
        <f>IF('Sub1'!G5&gt;0,'Sub1'!G5," ")</f>
        <v xml:space="preserve"> </v>
      </c>
      <c r="G15" s="196" t="str">
        <f>IF('Sub1'!H5&gt;0,'Sub1'!H5," ")</f>
        <v xml:space="preserve"> </v>
      </c>
      <c r="H15" s="72">
        <f>SUM('Sub1'!C43:J43)</f>
        <v>0</v>
      </c>
      <c r="I15" s="49">
        <f>'Sub1'!K43</f>
        <v>0</v>
      </c>
    </row>
    <row r="16" spans="1:9" ht="18.95" customHeight="1" x14ac:dyDescent="0.25">
      <c r="A16" s="62" t="s">
        <v>25</v>
      </c>
      <c r="B16" s="40" t="str">
        <f>IF('Sub2'!C$5&gt;0,'Sub2'!C$5," ")</f>
        <v xml:space="preserve"> </v>
      </c>
      <c r="C16" s="195" t="str">
        <f>IF('Sub2'!C$6&gt;0,'Sub2'!C$6," ")</f>
        <v xml:space="preserve"> </v>
      </c>
      <c r="D16" s="196" t="str">
        <f>IF('Sub1'!E6&gt;0,'Sub1'!E6," ")</f>
        <v xml:space="preserve"> </v>
      </c>
      <c r="E16" s="196" t="str">
        <f>IF('Sub1'!F6&gt;0,'Sub1'!F6," ")</f>
        <v xml:space="preserve"> </v>
      </c>
      <c r="F16" s="196" t="str">
        <f>IF('Sub1'!G6&gt;0,'Sub1'!G6," ")</f>
        <v xml:space="preserve"> </v>
      </c>
      <c r="G16" s="196" t="str">
        <f>IF('Sub1'!H6&gt;0,'Sub1'!H6," ")</f>
        <v xml:space="preserve"> </v>
      </c>
      <c r="H16" s="72">
        <f>SUM('Sub2'!C43:J43)</f>
        <v>0</v>
      </c>
      <c r="I16" s="49">
        <f>'Sub2'!K43</f>
        <v>0</v>
      </c>
    </row>
    <row r="17" spans="1:9" ht="18.95" customHeight="1" x14ac:dyDescent="0.25">
      <c r="A17" s="62" t="s">
        <v>26</v>
      </c>
      <c r="B17" s="40" t="str">
        <f>IF('Sub3'!C$5&gt;0,'Sub3'!C$5," ")</f>
        <v xml:space="preserve"> </v>
      </c>
      <c r="C17" s="195" t="str">
        <f>IF('Sub3'!C$6&gt;0,'Sub3'!C$6," ")</f>
        <v xml:space="preserve"> </v>
      </c>
      <c r="D17" s="196" t="str">
        <f>IF('Sub1'!E8&gt;0,'Sub1'!E8," ")</f>
        <v xml:space="preserve"> </v>
      </c>
      <c r="E17" s="196" t="str">
        <f>IF('Sub1'!F8&gt;0,'Sub1'!F8," ")</f>
        <v xml:space="preserve"> </v>
      </c>
      <c r="F17" s="196" t="str">
        <f>IF('Sub1'!G8&gt;0,'Sub1'!G8," ")</f>
        <v xml:space="preserve"> </v>
      </c>
      <c r="G17" s="196" t="str">
        <f>IF('Sub1'!H8&gt;0,'Sub1'!H8," ")</f>
        <v xml:space="preserve"> </v>
      </c>
      <c r="H17" s="72">
        <f>SUM('Sub3'!C43:J43)</f>
        <v>0</v>
      </c>
      <c r="I17" s="49">
        <f>'Sub3'!K43</f>
        <v>0</v>
      </c>
    </row>
    <row r="18" spans="1:9" ht="18.95" customHeight="1" x14ac:dyDescent="0.25">
      <c r="A18" s="62" t="s">
        <v>27</v>
      </c>
      <c r="B18" s="40" t="str">
        <f>IF('Sub4'!C$5&gt;0,'Sub4'!C$5," ")</f>
        <v xml:space="preserve"> </v>
      </c>
      <c r="C18" s="195" t="str">
        <f>IF('Sub4'!C$6&gt;0,'Sub4'!C$6," ")</f>
        <v xml:space="preserve"> </v>
      </c>
      <c r="D18" s="196" t="str">
        <f>IF('Sub1'!E9&gt;0,'Sub1'!E9," ")</f>
        <v xml:space="preserve"> </v>
      </c>
      <c r="E18" s="196" t="str">
        <f>IF('Sub1'!F9&gt;0,'Sub1'!F9," ")</f>
        <v xml:space="preserve"> </v>
      </c>
      <c r="F18" s="196" t="str">
        <f>IF('Sub1'!G9&gt;0,'Sub1'!G9," ")</f>
        <v xml:space="preserve"> </v>
      </c>
      <c r="G18" s="196" t="str">
        <f>IF('Sub1'!H9&gt;0,'Sub1'!H9," ")</f>
        <v xml:space="preserve"> </v>
      </c>
      <c r="H18" s="72">
        <f>SUM('Sub4'!C43:J43)</f>
        <v>0</v>
      </c>
      <c r="I18" s="49">
        <f>'Sub4'!K43</f>
        <v>0</v>
      </c>
    </row>
    <row r="19" spans="1:9" ht="18.95" customHeight="1" x14ac:dyDescent="0.25">
      <c r="A19" s="62" t="s">
        <v>28</v>
      </c>
      <c r="B19" s="40" t="str">
        <f>IF('Sub5'!C$5&gt;0,'Sub5'!C$5," ")</f>
        <v xml:space="preserve"> </v>
      </c>
      <c r="C19" s="195" t="str">
        <f>IF('Sub5'!C$6&gt;0,'Sub5'!C$6," ")</f>
        <v xml:space="preserve"> </v>
      </c>
      <c r="D19" s="196" t="str">
        <f>IF('Sub1'!E10&gt;0,'Sub1'!E10," ")</f>
        <v xml:space="preserve"> </v>
      </c>
      <c r="E19" s="196" t="str">
        <f>IF('Sub1'!F10&gt;0,'Sub1'!F10," ")</f>
        <v xml:space="preserve"> </v>
      </c>
      <c r="F19" s="196" t="str">
        <f>IF('Sub1'!G10&gt;0,'Sub1'!G10," ")</f>
        <v xml:space="preserve"> </v>
      </c>
      <c r="G19" s="196" t="str">
        <f>IF('Sub1'!H10&gt;0,'Sub1'!H10," ")</f>
        <v xml:space="preserve"> </v>
      </c>
      <c r="H19" s="72">
        <f>SUM('Sub5'!C43:J43)</f>
        <v>0</v>
      </c>
      <c r="I19" s="49">
        <f>'Sub5'!K43</f>
        <v>0</v>
      </c>
    </row>
    <row r="20" spans="1:9" ht="18.95" customHeight="1" x14ac:dyDescent="0.25">
      <c r="A20" s="62" t="s">
        <v>29</v>
      </c>
      <c r="B20" s="40" t="str">
        <f>IF('Sub6'!C$5&gt;0,'Sub6'!C$5," ")</f>
        <v xml:space="preserve"> </v>
      </c>
      <c r="C20" s="195" t="str">
        <f>IF('Sub6'!C$6&gt;0,'Sub6'!C$6," ")</f>
        <v xml:space="preserve"> </v>
      </c>
      <c r="D20" s="196" t="str">
        <f>IF('Sub1'!E11&gt;0,'Sub1'!E11," ")</f>
        <v>Rate</v>
      </c>
      <c r="E20" s="196" t="str">
        <f>IF('Sub1'!F11&gt;0,'Sub1'!F11," ")</f>
        <v>Rate</v>
      </c>
      <c r="F20" s="196" t="str">
        <f>IF('Sub1'!G11&gt;0,'Sub1'!G11," ")</f>
        <v>Rate</v>
      </c>
      <c r="G20" s="196" t="str">
        <f>IF('Sub1'!H11&gt;0,'Sub1'!H11," ")</f>
        <v>Rate</v>
      </c>
      <c r="H20" s="74">
        <f>SUM('Sub6'!C43:J43)</f>
        <v>0</v>
      </c>
      <c r="I20" s="49">
        <f>'Sub6'!K43</f>
        <v>0</v>
      </c>
    </row>
    <row r="21" spans="1:9" ht="18.95" customHeight="1" x14ac:dyDescent="0.25">
      <c r="A21" s="62" t="s">
        <v>30</v>
      </c>
      <c r="B21" s="40" t="str">
        <f>IF('Sub7'!C$5&gt;0,'Sub7'!C$5," ")</f>
        <v xml:space="preserve"> </v>
      </c>
      <c r="C21" s="195" t="str">
        <f>IF('Sub7'!C$6&gt;0,'Sub7'!C$6," ")</f>
        <v xml:space="preserve"> </v>
      </c>
      <c r="D21" s="196" t="str">
        <f>IF('Sub1'!E12&gt;0,'Sub1'!E12," ")</f>
        <v xml:space="preserve"> </v>
      </c>
      <c r="E21" s="196" t="str">
        <f>IF('Sub1'!F12&gt;0,'Sub1'!F12," ")</f>
        <v xml:space="preserve"> </v>
      </c>
      <c r="F21" s="196" t="str">
        <f>IF('Sub1'!G12&gt;0,'Sub1'!G12," ")</f>
        <v xml:space="preserve"> </v>
      </c>
      <c r="G21" s="196" t="str">
        <f>IF('Sub1'!H12&gt;0,'Sub1'!H12," ")</f>
        <v xml:space="preserve"> </v>
      </c>
      <c r="H21" s="74">
        <f>SUM('Sub7'!C43:J43)</f>
        <v>0</v>
      </c>
      <c r="I21" s="49">
        <f>'Sub7'!K43</f>
        <v>0</v>
      </c>
    </row>
    <row r="22" spans="1:9" ht="18.95" customHeight="1" x14ac:dyDescent="0.25">
      <c r="A22" s="62" t="s">
        <v>31</v>
      </c>
      <c r="B22" s="40" t="str">
        <f>IF('Sub8'!C$5&gt;0,'Sub8'!C$5," ")</f>
        <v xml:space="preserve"> </v>
      </c>
      <c r="C22" s="195" t="str">
        <f>IF('Sub8'!C$6&gt;0,'Sub8'!C$6," ")</f>
        <v xml:space="preserve"> </v>
      </c>
      <c r="D22" s="196" t="str">
        <f>IF('Sub1'!E13&gt;0,'Sub1'!E13," ")</f>
        <v xml:space="preserve"> </v>
      </c>
      <c r="E22" s="196" t="str">
        <f>IF('Sub1'!F13&gt;0,'Sub1'!F13," ")</f>
        <v xml:space="preserve"> </v>
      </c>
      <c r="F22" s="196" t="str">
        <f>IF('Sub1'!G13&gt;0,'Sub1'!G13," ")</f>
        <v xml:space="preserve"> </v>
      </c>
      <c r="G22" s="196" t="str">
        <f>IF('Sub1'!H13&gt;0,'Sub1'!H13," ")</f>
        <v xml:space="preserve"> </v>
      </c>
      <c r="H22" s="74">
        <f>SUM('Sub8'!C43:J43)</f>
        <v>0</v>
      </c>
      <c r="I22" s="49">
        <f>'Sub8'!K43</f>
        <v>0</v>
      </c>
    </row>
    <row r="23" spans="1:9" ht="18.95" customHeight="1" x14ac:dyDescent="0.25">
      <c r="A23" s="62" t="s">
        <v>84</v>
      </c>
      <c r="B23" s="40" t="str">
        <f>IF('Sub9'!C$5&gt;0,'Sub9'!C$5," ")</f>
        <v xml:space="preserve"> </v>
      </c>
      <c r="C23" s="195" t="str">
        <f>IF('Sub9'!C$6&gt;0,'Sub9'!C$6," ")</f>
        <v xml:space="preserve"> </v>
      </c>
      <c r="D23" s="196" t="str">
        <f>IF('Sub1'!E14&gt;0,'Sub1'!E14," ")</f>
        <v xml:space="preserve"> </v>
      </c>
      <c r="E23" s="196" t="str">
        <f>IF('Sub1'!F14&gt;0,'Sub1'!F14," ")</f>
        <v xml:space="preserve"> </v>
      </c>
      <c r="F23" s="196" t="str">
        <f>IF('Sub1'!G14&gt;0,'Sub1'!G14," ")</f>
        <v xml:space="preserve"> </v>
      </c>
      <c r="G23" s="196" t="str">
        <f>IF('Sub1'!H14&gt;0,'Sub1'!H14," ")</f>
        <v xml:space="preserve"> </v>
      </c>
      <c r="H23" s="74">
        <f>SUM('Sub9'!C44:J44)</f>
        <v>0</v>
      </c>
      <c r="I23" s="49">
        <f>'Sub9'!K44</f>
        <v>0</v>
      </c>
    </row>
    <row r="24" spans="1:9" ht="18.95" customHeight="1" x14ac:dyDescent="0.25">
      <c r="A24" s="62" t="s">
        <v>85</v>
      </c>
      <c r="B24" s="40" t="str">
        <f>IF('Sub10'!C$5&gt;0,'Sub10'!C$5," ")</f>
        <v xml:space="preserve"> </v>
      </c>
      <c r="C24" s="195" t="str">
        <f>IF('Sub10'!C$6&gt;0,'Sub10'!C$6," ")</f>
        <v xml:space="preserve"> </v>
      </c>
      <c r="D24" s="196" t="str">
        <f>IF('Sub1'!E15&gt;0,'Sub1'!E15," ")</f>
        <v xml:space="preserve"> </v>
      </c>
      <c r="E24" s="196" t="str">
        <f>IF('Sub1'!F15&gt;0,'Sub1'!F15," ")</f>
        <v xml:space="preserve"> </v>
      </c>
      <c r="F24" s="196" t="str">
        <f>IF('Sub1'!G15&gt;0,'Sub1'!G15," ")</f>
        <v xml:space="preserve"> </v>
      </c>
      <c r="G24" s="196" t="str">
        <f>IF('Sub1'!H15&gt;0,'Sub1'!H15," ")</f>
        <v xml:space="preserve"> </v>
      </c>
      <c r="H24" s="74">
        <f>SUM('Sub10'!C45:J45)</f>
        <v>0</v>
      </c>
      <c r="I24" s="49">
        <f>'Sub10'!K45</f>
        <v>0</v>
      </c>
    </row>
    <row r="25" spans="1:9" ht="3" customHeight="1" x14ac:dyDescent="0.25">
      <c r="A25" s="62"/>
      <c r="B25" s="41"/>
      <c r="C25" s="197"/>
      <c r="D25" s="198"/>
      <c r="E25" s="198"/>
      <c r="F25" s="198"/>
      <c r="G25" s="198"/>
      <c r="H25" s="74"/>
      <c r="I25" s="50"/>
    </row>
    <row r="26" spans="1:9" s="2" customFormat="1" ht="21.95" customHeight="1" x14ac:dyDescent="0.25">
      <c r="A26" s="42"/>
      <c r="B26" s="39" t="s">
        <v>43</v>
      </c>
      <c r="C26" s="192"/>
      <c r="D26" s="193"/>
      <c r="E26" s="193"/>
      <c r="F26" s="194"/>
      <c r="G26" s="193"/>
      <c r="H26" s="75">
        <f>SUM(H15:H25)</f>
        <v>0</v>
      </c>
      <c r="I26" s="51">
        <f>SUM(I15:I25)</f>
        <v>0</v>
      </c>
    </row>
    <row r="27" spans="1:9" s="19" customFormat="1" ht="18.95" customHeight="1" x14ac:dyDescent="0.25">
      <c r="A27" s="43"/>
      <c r="B27" s="41" t="s">
        <v>44</v>
      </c>
      <c r="C27" s="201" t="s">
        <v>52</v>
      </c>
      <c r="D27" s="202"/>
      <c r="E27" s="202"/>
      <c r="F27" s="123"/>
      <c r="G27" s="122"/>
      <c r="H27" s="54"/>
      <c r="I27" s="52">
        <f>I26*F27</f>
        <v>0</v>
      </c>
    </row>
    <row r="28" spans="1:9" s="2" customFormat="1" ht="21.95" customHeight="1" x14ac:dyDescent="0.25">
      <c r="A28" s="44"/>
      <c r="B28" s="39" t="s">
        <v>48</v>
      </c>
      <c r="C28" s="192"/>
      <c r="D28" s="193"/>
      <c r="E28" s="193"/>
      <c r="F28" s="203"/>
      <c r="G28" s="193"/>
      <c r="H28" s="75">
        <f>H12+H26</f>
        <v>0</v>
      </c>
      <c r="I28" s="51">
        <f>I12+I26+I27</f>
        <v>0</v>
      </c>
    </row>
    <row r="29" spans="1:9" s="2" customFormat="1" ht="14.1" customHeight="1" x14ac:dyDescent="0.25">
      <c r="A29" s="199"/>
      <c r="B29" s="199"/>
      <c r="C29" s="199"/>
      <c r="D29" s="199"/>
      <c r="E29" s="199"/>
      <c r="F29" s="199"/>
      <c r="G29" s="199"/>
      <c r="H29" s="63"/>
      <c r="I29" s="36"/>
    </row>
    <row r="30" spans="1:9" s="19" customFormat="1" ht="18" customHeight="1" x14ac:dyDescent="0.25">
      <c r="A30" s="143"/>
      <c r="B30" s="144" t="s">
        <v>45</v>
      </c>
      <c r="C30" s="145"/>
      <c r="D30" s="145"/>
      <c r="E30" s="145"/>
      <c r="F30" s="145"/>
      <c r="G30" s="145"/>
      <c r="H30" s="145"/>
      <c r="I30" s="146"/>
    </row>
    <row r="31" spans="1:9" s="19" customFormat="1" ht="18.95" customHeight="1" x14ac:dyDescent="0.25">
      <c r="A31" s="46"/>
      <c r="B31" s="53" t="s">
        <v>34</v>
      </c>
      <c r="C31" s="189" t="str">
        <f>IF(Prime!C5&gt;0,Prime!C5," ")</f>
        <v xml:space="preserve"> </v>
      </c>
      <c r="D31" s="190"/>
      <c r="E31" s="190"/>
      <c r="F31" s="190"/>
      <c r="G31" s="190"/>
      <c r="H31" s="191"/>
      <c r="I31" s="52">
        <f>Prime!K$44</f>
        <v>0</v>
      </c>
    </row>
    <row r="32" spans="1:9" s="19" customFormat="1" ht="18.95" customHeight="1" x14ac:dyDescent="0.25">
      <c r="A32" s="43"/>
      <c r="B32" s="53" t="s">
        <v>35</v>
      </c>
      <c r="C32" s="189" t="str">
        <f>IF('Sub1'!C$5&gt;0,'Sub1'!C$5," ")</f>
        <v xml:space="preserve"> </v>
      </c>
      <c r="D32" s="190"/>
      <c r="E32" s="190"/>
      <c r="F32" s="190"/>
      <c r="G32" s="190"/>
      <c r="H32" s="191"/>
      <c r="I32" s="52">
        <f>'Sub1'!K$44</f>
        <v>0</v>
      </c>
    </row>
    <row r="33" spans="1:9" s="19" customFormat="1" ht="18.95" customHeight="1" x14ac:dyDescent="0.25">
      <c r="A33" s="43"/>
      <c r="B33" s="53" t="s">
        <v>36</v>
      </c>
      <c r="C33" s="189" t="str">
        <f>IF('Sub2'!C$5&gt;0,'Sub2'!C$5," ")</f>
        <v xml:space="preserve"> </v>
      </c>
      <c r="D33" s="190"/>
      <c r="E33" s="190"/>
      <c r="F33" s="190"/>
      <c r="G33" s="190"/>
      <c r="H33" s="191"/>
      <c r="I33" s="77">
        <f>'Sub2'!K$44</f>
        <v>0</v>
      </c>
    </row>
    <row r="34" spans="1:9" s="19" customFormat="1" ht="18.95" customHeight="1" x14ac:dyDescent="0.25">
      <c r="A34" s="43"/>
      <c r="B34" s="53" t="s">
        <v>37</v>
      </c>
      <c r="C34" s="189" t="str">
        <f>IF('Sub3'!C$5&gt;0,'Sub3'!C$5," ")</f>
        <v xml:space="preserve"> </v>
      </c>
      <c r="D34" s="190"/>
      <c r="E34" s="190"/>
      <c r="F34" s="190"/>
      <c r="G34" s="190"/>
      <c r="H34" s="191"/>
      <c r="I34" s="52">
        <f>'Sub3'!K$44</f>
        <v>0</v>
      </c>
    </row>
    <row r="35" spans="1:9" s="19" customFormat="1" ht="18.95" customHeight="1" x14ac:dyDescent="0.25">
      <c r="A35" s="43"/>
      <c r="B35" s="53" t="s">
        <v>38</v>
      </c>
      <c r="C35" s="189" t="str">
        <f>IF('Sub4'!C$5&gt;0,'Sub4'!C$5," ")</f>
        <v xml:space="preserve"> </v>
      </c>
      <c r="D35" s="190"/>
      <c r="E35" s="190"/>
      <c r="F35" s="190"/>
      <c r="G35" s="190"/>
      <c r="H35" s="191"/>
      <c r="I35" s="52">
        <f>'Sub4'!K$44</f>
        <v>0</v>
      </c>
    </row>
    <row r="36" spans="1:9" s="19" customFormat="1" ht="18.95" customHeight="1" x14ac:dyDescent="0.25">
      <c r="A36" s="43"/>
      <c r="B36" s="53" t="s">
        <v>39</v>
      </c>
      <c r="C36" s="189" t="str">
        <f>IF('Sub5'!C$5&gt;0,'Sub5'!C$5," ")</f>
        <v xml:space="preserve"> </v>
      </c>
      <c r="D36" s="190"/>
      <c r="E36" s="190"/>
      <c r="F36" s="190"/>
      <c r="G36" s="190"/>
      <c r="H36" s="191"/>
      <c r="I36" s="52">
        <f>'Sub5'!K$44</f>
        <v>0</v>
      </c>
    </row>
    <row r="37" spans="1:9" s="19" customFormat="1" ht="18.95" customHeight="1" x14ac:dyDescent="0.25">
      <c r="A37" s="43"/>
      <c r="B37" s="53" t="s">
        <v>40</v>
      </c>
      <c r="C37" s="189" t="str">
        <f>IF('Sub6'!C$5&gt;0,'Sub6'!C$5," ")</f>
        <v xml:space="preserve"> </v>
      </c>
      <c r="D37" s="190"/>
      <c r="E37" s="190"/>
      <c r="F37" s="190"/>
      <c r="G37" s="190"/>
      <c r="H37" s="191"/>
      <c r="I37" s="52">
        <f>'Sub6'!K$44</f>
        <v>0</v>
      </c>
    </row>
    <row r="38" spans="1:9" s="19" customFormat="1" ht="18.95" customHeight="1" x14ac:dyDescent="0.25">
      <c r="A38" s="43"/>
      <c r="B38" s="53" t="s">
        <v>41</v>
      </c>
      <c r="C38" s="189" t="str">
        <f>IF('Sub7'!C$5&gt;0,'Sub7'!C$5," ")</f>
        <v xml:space="preserve"> </v>
      </c>
      <c r="D38" s="190"/>
      <c r="E38" s="190"/>
      <c r="F38" s="190"/>
      <c r="G38" s="190"/>
      <c r="H38" s="191"/>
      <c r="I38" s="52">
        <f>'Sub7'!K$44</f>
        <v>0</v>
      </c>
    </row>
    <row r="39" spans="1:9" s="19" customFormat="1" ht="18.95" customHeight="1" x14ac:dyDescent="0.25">
      <c r="A39" s="43"/>
      <c r="B39" s="53" t="s">
        <v>42</v>
      </c>
      <c r="C39" s="189" t="str">
        <f>IF('Sub8'!C$5&gt;0,'Sub8'!C$5," ")</f>
        <v xml:space="preserve"> </v>
      </c>
      <c r="D39" s="190"/>
      <c r="E39" s="190"/>
      <c r="F39" s="190"/>
      <c r="G39" s="190"/>
      <c r="H39" s="191"/>
      <c r="I39" s="52">
        <f>'Sub8'!K$44</f>
        <v>0</v>
      </c>
    </row>
    <row r="40" spans="1:9" s="19" customFormat="1" ht="18.95" customHeight="1" x14ac:dyDescent="0.25">
      <c r="A40" s="43"/>
      <c r="B40" s="53" t="s">
        <v>86</v>
      </c>
      <c r="C40" s="189" t="str">
        <f>IF('Sub9'!C$5&gt;0,'Sub9'!C$5," ")</f>
        <v xml:space="preserve"> </v>
      </c>
      <c r="D40" s="190"/>
      <c r="E40" s="190"/>
      <c r="F40" s="190"/>
      <c r="G40" s="190"/>
      <c r="H40" s="191"/>
      <c r="I40" s="52">
        <f>'Sub9'!K$44</f>
        <v>0</v>
      </c>
    </row>
    <row r="41" spans="1:9" s="19" customFormat="1" ht="18.95" customHeight="1" x14ac:dyDescent="0.25">
      <c r="A41" s="43"/>
      <c r="B41" s="53" t="s">
        <v>87</v>
      </c>
      <c r="C41" s="189" t="str">
        <f>IF('Sub10'!C$5&gt;0,'Sub10'!C$5," ")</f>
        <v xml:space="preserve"> </v>
      </c>
      <c r="D41" s="190"/>
      <c r="E41" s="190"/>
      <c r="F41" s="190"/>
      <c r="G41" s="190"/>
      <c r="H41" s="191"/>
      <c r="I41" s="52">
        <f>'Sub10'!K$44</f>
        <v>0</v>
      </c>
    </row>
    <row r="42" spans="1:9" s="19" customFormat="1" ht="3" customHeight="1" x14ac:dyDescent="0.25">
      <c r="A42" s="45"/>
      <c r="B42" s="53"/>
      <c r="C42" s="204"/>
      <c r="D42" s="205"/>
      <c r="E42" s="205"/>
      <c r="F42" s="205"/>
      <c r="G42" s="205"/>
      <c r="H42" s="206"/>
      <c r="I42" s="52"/>
    </row>
    <row r="43" spans="1:9" s="2" customFormat="1" ht="21.95" customHeight="1" x14ac:dyDescent="0.25">
      <c r="A43" s="44"/>
      <c r="B43" s="55" t="s">
        <v>50</v>
      </c>
      <c r="C43" s="207"/>
      <c r="D43" s="208"/>
      <c r="E43" s="208"/>
      <c r="F43" s="208"/>
      <c r="G43" s="208"/>
      <c r="H43" s="208"/>
      <c r="I43" s="76">
        <f>SUM(I30:I42)</f>
        <v>0</v>
      </c>
    </row>
    <row r="44" spans="1:9" s="2" customFormat="1" ht="14.1" customHeight="1" thickBot="1" x14ac:dyDescent="0.3">
      <c r="A44" s="200"/>
      <c r="B44" s="200"/>
      <c r="C44" s="200"/>
      <c r="D44" s="200"/>
      <c r="E44" s="200"/>
      <c r="F44" s="200"/>
      <c r="G44" s="200"/>
      <c r="H44" s="63"/>
      <c r="I44" s="36"/>
    </row>
    <row r="45" spans="1:9" s="2" customFormat="1" ht="21.95" customHeight="1" thickBot="1" x14ac:dyDescent="0.3">
      <c r="A45" s="60"/>
      <c r="B45" s="61" t="s">
        <v>94</v>
      </c>
      <c r="C45" s="58"/>
      <c r="D45" s="58"/>
      <c r="E45" s="58"/>
      <c r="F45" s="58"/>
      <c r="G45" s="58"/>
      <c r="H45" s="59"/>
      <c r="I45" s="57">
        <f>ROUND(I28+I43,0)</f>
        <v>0</v>
      </c>
    </row>
  </sheetData>
  <sheetProtection algorithmName="SHA-512" hashValue="r6kXzOcWdhXC8pM+AXWyG+evGK92U6IzHmRlpzCDPy36iltTFmHbzU5ngJ9t7pqDVqiJA3yDr6X5D0aNUuIZaQ==" saltValue="qZeBHVfdDYv3Le1wearJgg==" spinCount="100000" sheet="1" objects="1" scenarios="1"/>
  <mergeCells count="39">
    <mergeCell ref="C41:H41"/>
    <mergeCell ref="A29:G29"/>
    <mergeCell ref="A44:G44"/>
    <mergeCell ref="C27:E27"/>
    <mergeCell ref="C28:G28"/>
    <mergeCell ref="C31:H31"/>
    <mergeCell ref="C32:H32"/>
    <mergeCell ref="C33:H33"/>
    <mergeCell ref="C39:H39"/>
    <mergeCell ref="C42:H42"/>
    <mergeCell ref="C43:H43"/>
    <mergeCell ref="C34:H34"/>
    <mergeCell ref="C35:H35"/>
    <mergeCell ref="C36:H36"/>
    <mergeCell ref="C37:H37"/>
    <mergeCell ref="C38:H38"/>
    <mergeCell ref="C40:H40"/>
    <mergeCell ref="C26:G26"/>
    <mergeCell ref="C15:G15"/>
    <mergeCell ref="C16:G16"/>
    <mergeCell ref="C17:G17"/>
    <mergeCell ref="C18:G18"/>
    <mergeCell ref="C25:G25"/>
    <mergeCell ref="C19:G19"/>
    <mergeCell ref="C20:G20"/>
    <mergeCell ref="C21:G21"/>
    <mergeCell ref="C22:G22"/>
    <mergeCell ref="C23:G23"/>
    <mergeCell ref="C24:G24"/>
    <mergeCell ref="G1:I1"/>
    <mergeCell ref="G4:I4"/>
    <mergeCell ref="C6:I6"/>
    <mergeCell ref="C14:G14"/>
    <mergeCell ref="C11:G11"/>
    <mergeCell ref="C12:G12"/>
    <mergeCell ref="B8:I8"/>
    <mergeCell ref="C5:G5"/>
    <mergeCell ref="B7:G7"/>
    <mergeCell ref="H7:I7"/>
  </mergeCells>
  <printOptions horizontalCentered="1"/>
  <pageMargins left="0.45" right="0.45" top="0.3" bottom="0.45" header="0.2" footer="0.2"/>
  <pageSetup scale="74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168" t="s">
        <v>93</v>
      </c>
      <c r="G1" s="168"/>
      <c r="H1" s="168"/>
      <c r="I1" s="168"/>
      <c r="J1" s="168"/>
      <c r="K1" s="168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22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9" t="s">
        <v>12</v>
      </c>
      <c r="C4" s="21" t="str">
        <f>IF(Summary!C4&gt;0,Summary!C4," ")</f>
        <v xml:space="preserve"> </v>
      </c>
      <c r="D4" s="28" t="s">
        <v>13</v>
      </c>
      <c r="E4" s="29" t="str">
        <f>IF(Summary!E4&gt;0,Summary!E4," ")</f>
        <v xml:space="preserve"> </v>
      </c>
      <c r="F4" s="27" t="s">
        <v>16</v>
      </c>
      <c r="G4" s="209" t="str">
        <f>IF(Summary!G4&gt;0,Summary!G4," ")</f>
        <v xml:space="preserve"> </v>
      </c>
      <c r="H4" s="209"/>
      <c r="I4" s="209"/>
      <c r="J4" s="209"/>
      <c r="K4" s="210"/>
    </row>
    <row r="5" spans="1:11" s="19" customFormat="1" ht="18" customHeight="1" x14ac:dyDescent="0.25">
      <c r="A5" s="23"/>
      <c r="B5" s="70" t="s">
        <v>32</v>
      </c>
      <c r="C5" s="211" t="str">
        <f>IF(Summary!C5&gt;0,Summary!C5," ")</f>
        <v xml:space="preserve"> </v>
      </c>
      <c r="D5" s="212"/>
      <c r="E5" s="212"/>
      <c r="F5" s="212"/>
      <c r="G5" s="212"/>
      <c r="H5" s="212"/>
      <c r="I5" s="212"/>
      <c r="J5" s="212"/>
      <c r="K5" s="213"/>
    </row>
    <row r="6" spans="1:11" s="19" customFormat="1" ht="18" customHeight="1" x14ac:dyDescent="0.25">
      <c r="A6" s="23"/>
      <c r="B6" s="86" t="s">
        <v>14</v>
      </c>
      <c r="C6" s="172"/>
      <c r="D6" s="173"/>
      <c r="E6" s="173"/>
      <c r="F6" s="173"/>
      <c r="G6" s="173"/>
      <c r="H6" s="173"/>
      <c r="I6" s="173"/>
      <c r="J6" s="173"/>
      <c r="K6" s="174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75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6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nQOVEvBKe9+6elUyxTFqGCzTBCLe0O2Sr6+AMQp1XvASlY07Qej7FaBVRkT3FKo/a8KG/yu7EwNW4avub0mOwg==" saltValue="Cgpyzk9M5MV5CNOnSnVHbQ==" spinCount="100000" sheet="1" objects="1" scenarios="1"/>
  <mergeCells count="7">
    <mergeCell ref="F1:K1"/>
    <mergeCell ref="G4:K4"/>
    <mergeCell ref="C5:K5"/>
    <mergeCell ref="C6:K6"/>
    <mergeCell ref="B9:K9"/>
    <mergeCell ref="B8:K8"/>
    <mergeCell ref="C7:K7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6" s="150" customFormat="1" ht="21.95" customHeight="1" x14ac:dyDescent="0.25">
      <c r="A1" s="151"/>
      <c r="B1" s="156"/>
      <c r="J1" s="148"/>
      <c r="K1" s="153" t="s">
        <v>96</v>
      </c>
      <c r="L1" s="152"/>
      <c r="M1" s="152"/>
      <c r="N1" s="152"/>
      <c r="O1" s="152"/>
      <c r="P1" s="152"/>
    </row>
    <row r="2" spans="1:16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46</v>
      </c>
    </row>
    <row r="3" spans="1:16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6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6" s="19" customFormat="1" ht="18" customHeight="1" x14ac:dyDescent="0.25">
      <c r="A5" s="23"/>
      <c r="B5" s="78" t="s">
        <v>33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6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6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6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6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6" ht="8.1" customHeight="1" x14ac:dyDescent="0.25">
      <c r="A10" s="1"/>
    </row>
    <row r="11" spans="1:16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6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6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6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6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6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zE66KM8ZTzvuDt0meqbKGDvpZoKsEnCO3QRC3UxzSXFqM5uErqmndJrCnPCfSbx5f0+uIotLgq7KFhgfBOG9WQ==" saltValue="nBbQL9u/zvaPYqWPw7INkA==" spinCount="100000" sheet="1" objects="1" scenarios="1"/>
  <mergeCells count="6">
    <mergeCell ref="G4:K4"/>
    <mergeCell ref="C5:K5"/>
    <mergeCell ref="C6:K6"/>
    <mergeCell ref="B8:K8"/>
    <mergeCell ref="B9:K9"/>
    <mergeCell ref="C7:K7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8" sqref="B8:K8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50" customFormat="1" ht="21.95" customHeight="1" x14ac:dyDescent="0.25">
      <c r="A1" s="151"/>
      <c r="B1" s="156"/>
      <c r="J1" s="148"/>
      <c r="K1" s="153" t="s">
        <v>96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56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54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AaYZWqxVxCayaewhe8pFcdVg9bBbOneGLMqH3AXM1pqE4gQOeefPCP9bp1ZE5cja1/dy8ISM958z6QAsn5RuCQ==" saltValue="EkJ/qdGU7WfZ9EC3Tfxogw==" spinCount="100000" sheet="1" objects="1" scenarios="1"/>
  <mergeCells count="6">
    <mergeCell ref="G4:K4"/>
    <mergeCell ref="C5:K5"/>
    <mergeCell ref="C6:K6"/>
    <mergeCell ref="B8:K8"/>
    <mergeCell ref="B9:K9"/>
    <mergeCell ref="C7:K7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50" customFormat="1" ht="21.95" customHeight="1" x14ac:dyDescent="0.25">
      <c r="A1" s="151"/>
      <c r="B1" s="156"/>
      <c r="J1" s="148"/>
      <c r="K1" s="153" t="s">
        <v>96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57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55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oda9w9HB/R4TgF/qwPCnsAGY9faIdk2yARk5u7hyyasygutt+t5gW1AKuSl6BYaL6LM+Gbn+Gp8S0/qmqoiJQQ==" saltValue="oiM+nF+0kPA8u62J21BLAQ==" spinCount="100000" sheet="1" objects="1" scenarios="1"/>
  <mergeCells count="6">
    <mergeCell ref="G4:K4"/>
    <mergeCell ref="C5:K5"/>
    <mergeCell ref="C6:K6"/>
    <mergeCell ref="B8:K8"/>
    <mergeCell ref="B9:K9"/>
    <mergeCell ref="C7:K7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50" customFormat="1" ht="21.95" customHeight="1" x14ac:dyDescent="0.25">
      <c r="A1" s="151"/>
      <c r="B1" s="156"/>
      <c r="J1" s="148"/>
      <c r="K1" s="153" t="s">
        <v>96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60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69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/2qVy5Y/C+iJ2rH2eFdYpmv+VYLMNEL63ovpnKHx3Rgw6iaMrD9WCrrp2QON7WPXd7ujMnHWdPS0yW5qJ+/vyQ==" saltValue="IW4vArLXCJUUdKPYBX96HQ==" spinCount="100000" sheet="1" objects="1" scenarios="1"/>
  <mergeCells count="6"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50" customFormat="1" ht="21.95" customHeight="1" x14ac:dyDescent="0.25">
      <c r="A1" s="151"/>
      <c r="B1" s="156"/>
      <c r="J1" s="148"/>
      <c r="K1" s="153" t="s">
        <v>96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64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68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sRvyGg8oe7d1rNYbTKDuyqDHZfTbVShwPQS3rrYrouzEiR7AKwynYguz1yNEBCo8akGlBzga18Y5nB/Oyp3ydA==" saltValue="R26ho/XikP2g0MH5zv2LMg==" spinCount="100000" sheet="1" objects="1" scenarios="1"/>
  <mergeCells count="6"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6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s="150" customFormat="1" ht="21.95" customHeight="1" x14ac:dyDescent="0.25">
      <c r="A1" s="151"/>
      <c r="B1" s="156"/>
      <c r="J1" s="148"/>
      <c r="K1" s="153" t="s">
        <v>96</v>
      </c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63</v>
      </c>
    </row>
    <row r="3" spans="1:11" s="19" customFormat="1" ht="6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23" t="str">
        <f>IF(Summary!G4&gt;0,Summary!G4," ")</f>
        <v xml:space="preserve"> </v>
      </c>
      <c r="H4" s="223"/>
      <c r="I4" s="223"/>
      <c r="J4" s="223"/>
      <c r="K4" s="224"/>
    </row>
    <row r="5" spans="1:11" s="19" customFormat="1" ht="18" customHeight="1" x14ac:dyDescent="0.25">
      <c r="A5" s="23"/>
      <c r="B5" s="78" t="s">
        <v>67</v>
      </c>
      <c r="C5" s="225"/>
      <c r="D5" s="226"/>
      <c r="E5" s="226"/>
      <c r="F5" s="226"/>
      <c r="G5" s="226"/>
      <c r="H5" s="226"/>
      <c r="I5" s="226"/>
      <c r="J5" s="226"/>
      <c r="K5" s="227"/>
    </row>
    <row r="6" spans="1:11" s="19" customFormat="1" ht="18" customHeight="1" x14ac:dyDescent="0.25">
      <c r="A6" s="23"/>
      <c r="B6" s="78" t="s">
        <v>14</v>
      </c>
      <c r="C6" s="228"/>
      <c r="D6" s="229"/>
      <c r="E6" s="229"/>
      <c r="F6" s="229"/>
      <c r="G6" s="229"/>
      <c r="H6" s="229"/>
      <c r="I6" s="229"/>
      <c r="J6" s="229"/>
      <c r="K6" s="230"/>
    </row>
    <row r="7" spans="1:11" s="19" customFormat="1" ht="18" customHeight="1" x14ac:dyDescent="0.25">
      <c r="A7" s="23"/>
      <c r="B7" s="68" t="s">
        <v>21</v>
      </c>
      <c r="C7" s="220" t="str">
        <f>IF(Summary!C6&gt;0,Summary!C6," ")</f>
        <v xml:space="preserve"> </v>
      </c>
      <c r="D7" s="221"/>
      <c r="E7" s="221"/>
      <c r="F7" s="221"/>
      <c r="G7" s="221"/>
      <c r="H7" s="221"/>
      <c r="I7" s="221"/>
      <c r="J7" s="221"/>
      <c r="K7" s="222"/>
    </row>
    <row r="8" spans="1:11" s="19" customFormat="1" ht="18" customHeight="1" x14ac:dyDescent="0.25">
      <c r="A8" s="23"/>
      <c r="B8" s="217" t="s">
        <v>76</v>
      </c>
      <c r="C8" s="218"/>
      <c r="D8" s="218"/>
      <c r="E8" s="218"/>
      <c r="F8" s="218"/>
      <c r="G8" s="218"/>
      <c r="H8" s="218"/>
      <c r="I8" s="218"/>
      <c r="J8" s="218"/>
      <c r="K8" s="219"/>
    </row>
    <row r="9" spans="1:11" s="19" customFormat="1" ht="60" customHeight="1" x14ac:dyDescent="0.25">
      <c r="A9" s="85"/>
      <c r="B9" s="214"/>
      <c r="C9" s="215"/>
      <c r="D9" s="215"/>
      <c r="E9" s="215"/>
      <c r="F9" s="215"/>
      <c r="G9" s="215"/>
      <c r="H9" s="215"/>
      <c r="I9" s="215"/>
      <c r="J9" s="215"/>
      <c r="K9" s="21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C12*C$43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D13*D$43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E14*E$43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F15*F$43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G16*G$43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H17*H$43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I18*I$43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J19*J$43</f>
        <v>0</v>
      </c>
    </row>
    <row r="20" spans="1:11" s="16" customFormat="1" ht="15.95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36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36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41" si="0">C$12*C23+D$13*D23+E$14*E23+F$15*F23+G$16*G23+H$17*H23+I$18*I23+J$19*J23</f>
        <v>0</v>
      </c>
    </row>
    <row r="24" spans="1:11" ht="36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36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36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36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36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36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36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36" customHeight="1" x14ac:dyDescent="0.25">
      <c r="A31" s="24">
        <v>10</v>
      </c>
      <c r="B31" s="101"/>
      <c r="C31" s="83"/>
      <c r="D31" s="83"/>
      <c r="E31" s="83"/>
      <c r="F31" s="83"/>
      <c r="G31" s="83"/>
      <c r="H31" s="84"/>
      <c r="I31" s="84"/>
      <c r="J31" s="107"/>
      <c r="K31" s="96">
        <f t="shared" si="0"/>
        <v>0</v>
      </c>
    </row>
    <row r="32" spans="1:11" ht="36" customHeight="1" x14ac:dyDescent="0.25">
      <c r="A32" s="24">
        <v>11</v>
      </c>
      <c r="B32" s="101"/>
      <c r="C32" s="83"/>
      <c r="D32" s="83"/>
      <c r="E32" s="83"/>
      <c r="F32" s="83"/>
      <c r="G32" s="83"/>
      <c r="H32" s="84"/>
      <c r="I32" s="84"/>
      <c r="J32" s="107"/>
      <c r="K32" s="96">
        <f t="shared" si="0"/>
        <v>0</v>
      </c>
    </row>
    <row r="33" spans="1:11" ht="36" customHeight="1" x14ac:dyDescent="0.25">
      <c r="A33" s="24">
        <v>12</v>
      </c>
      <c r="B33" s="101"/>
      <c r="C33" s="83"/>
      <c r="D33" s="83"/>
      <c r="E33" s="83"/>
      <c r="F33" s="83"/>
      <c r="G33" s="83"/>
      <c r="H33" s="84"/>
      <c r="I33" s="84"/>
      <c r="J33" s="107"/>
      <c r="K33" s="96">
        <f t="shared" si="0"/>
        <v>0</v>
      </c>
    </row>
    <row r="34" spans="1:11" ht="36" customHeight="1" x14ac:dyDescent="0.25">
      <c r="A34" s="24">
        <v>13</v>
      </c>
      <c r="B34" s="101"/>
      <c r="C34" s="83"/>
      <c r="D34" s="83"/>
      <c r="E34" s="83"/>
      <c r="F34" s="83"/>
      <c r="G34" s="83"/>
      <c r="H34" s="84"/>
      <c r="I34" s="84"/>
      <c r="J34" s="107"/>
      <c r="K34" s="96">
        <f t="shared" si="0"/>
        <v>0</v>
      </c>
    </row>
    <row r="35" spans="1:11" ht="36" customHeight="1" x14ac:dyDescent="0.25">
      <c r="A35" s="24">
        <v>14</v>
      </c>
      <c r="B35" s="101"/>
      <c r="C35" s="83"/>
      <c r="D35" s="83"/>
      <c r="E35" s="83"/>
      <c r="F35" s="83"/>
      <c r="G35" s="83"/>
      <c r="H35" s="84"/>
      <c r="I35" s="84"/>
      <c r="J35" s="107"/>
      <c r="K35" s="96">
        <f t="shared" si="0"/>
        <v>0</v>
      </c>
    </row>
    <row r="36" spans="1:11" ht="36" customHeight="1" x14ac:dyDescent="0.25">
      <c r="A36" s="24">
        <v>15</v>
      </c>
      <c r="B36" s="101"/>
      <c r="C36" s="83"/>
      <c r="D36" s="83"/>
      <c r="E36" s="83"/>
      <c r="F36" s="83"/>
      <c r="G36" s="83"/>
      <c r="H36" s="84"/>
      <c r="I36" s="84"/>
      <c r="J36" s="107"/>
      <c r="K36" s="96">
        <f t="shared" si="0"/>
        <v>0</v>
      </c>
    </row>
    <row r="37" spans="1:11" ht="36" customHeight="1" x14ac:dyDescent="0.25">
      <c r="A37" s="24">
        <v>16</v>
      </c>
      <c r="B37" s="101"/>
      <c r="C37" s="83"/>
      <c r="D37" s="83"/>
      <c r="E37" s="83"/>
      <c r="F37" s="83"/>
      <c r="G37" s="83"/>
      <c r="H37" s="84"/>
      <c r="I37" s="84"/>
      <c r="J37" s="107"/>
      <c r="K37" s="96">
        <f t="shared" si="0"/>
        <v>0</v>
      </c>
    </row>
    <row r="38" spans="1:11" ht="36" customHeight="1" x14ac:dyDescent="0.25">
      <c r="A38" s="24">
        <v>17</v>
      </c>
      <c r="B38" s="101"/>
      <c r="C38" s="83"/>
      <c r="D38" s="83"/>
      <c r="E38" s="83"/>
      <c r="F38" s="83"/>
      <c r="G38" s="83"/>
      <c r="H38" s="84"/>
      <c r="I38" s="84"/>
      <c r="J38" s="107"/>
      <c r="K38" s="96">
        <f t="shared" si="0"/>
        <v>0</v>
      </c>
    </row>
    <row r="39" spans="1:11" ht="36" customHeight="1" x14ac:dyDescent="0.25">
      <c r="A39" s="24">
        <v>18</v>
      </c>
      <c r="B39" s="101"/>
      <c r="C39" s="83"/>
      <c r="D39" s="83"/>
      <c r="E39" s="83"/>
      <c r="F39" s="83"/>
      <c r="G39" s="83"/>
      <c r="H39" s="84"/>
      <c r="I39" s="84"/>
      <c r="J39" s="107"/>
      <c r="K39" s="96">
        <f t="shared" si="0"/>
        <v>0</v>
      </c>
    </row>
    <row r="40" spans="1:11" ht="36" customHeight="1" x14ac:dyDescent="0.25">
      <c r="A40" s="24">
        <v>19</v>
      </c>
      <c r="B40" s="101"/>
      <c r="C40" s="83"/>
      <c r="D40" s="83"/>
      <c r="E40" s="83"/>
      <c r="F40" s="83"/>
      <c r="G40" s="83"/>
      <c r="H40" s="84"/>
      <c r="I40" s="84"/>
      <c r="J40" s="107"/>
      <c r="K40" s="96">
        <f t="shared" si="0"/>
        <v>0</v>
      </c>
    </row>
    <row r="41" spans="1:11" ht="36" customHeight="1" x14ac:dyDescent="0.25">
      <c r="A41" s="24">
        <v>20</v>
      </c>
      <c r="B41" s="102"/>
      <c r="C41" s="103"/>
      <c r="D41" s="103"/>
      <c r="E41" s="103"/>
      <c r="F41" s="103"/>
      <c r="G41" s="103"/>
      <c r="H41" s="104"/>
      <c r="I41" s="104"/>
      <c r="J41" s="108"/>
      <c r="K41" s="96">
        <f t="shared" si="0"/>
        <v>0</v>
      </c>
    </row>
    <row r="42" spans="1:11" ht="3.95" customHeight="1" x14ac:dyDescent="0.25">
      <c r="A42" s="6"/>
      <c r="B42" s="97"/>
      <c r="C42" s="98"/>
      <c r="D42" s="98"/>
      <c r="E42" s="98"/>
      <c r="F42" s="98"/>
      <c r="G42" s="98"/>
      <c r="H42" s="99"/>
      <c r="I42" s="99"/>
      <c r="J42" s="100"/>
      <c r="K42" s="13"/>
    </row>
    <row r="43" spans="1:11" s="2" customFormat="1" ht="20.100000000000001" customHeight="1" x14ac:dyDescent="0.25">
      <c r="A43" s="30"/>
      <c r="B43" s="8" t="s">
        <v>53</v>
      </c>
      <c r="C43" s="5">
        <f>SUM(C20:C42)</f>
        <v>0</v>
      </c>
      <c r="D43" s="5">
        <f>SUM(D20:D42)</f>
        <v>0</v>
      </c>
      <c r="E43" s="5">
        <f>SUM(E20:E42)</f>
        <v>0</v>
      </c>
      <c r="F43" s="5">
        <f>SUM(F20:F42)</f>
        <v>0</v>
      </c>
      <c r="G43" s="5">
        <f>SUM(G20:G42)</f>
        <v>0</v>
      </c>
      <c r="H43" s="5">
        <f t="shared" ref="H43:I43" si="1">SUM(H20:H42)</f>
        <v>0</v>
      </c>
      <c r="I43" s="5">
        <f t="shared" si="1"/>
        <v>0</v>
      </c>
      <c r="J43" s="12">
        <f>SUM(J20:J42)</f>
        <v>0</v>
      </c>
      <c r="K43" s="115">
        <f>IF(SUM(K12:K19)=SUM(K20:K42),SUM(K12:K19),"ERROR")</f>
        <v>0</v>
      </c>
    </row>
    <row r="44" spans="1:11" s="19" customFormat="1" ht="15.95" customHeight="1" x14ac:dyDescent="0.25">
      <c r="A44" s="31"/>
      <c r="B44" s="9" t="s">
        <v>59</v>
      </c>
      <c r="C44" s="25"/>
      <c r="D44" s="33"/>
      <c r="E44" s="33"/>
      <c r="F44" s="33"/>
      <c r="G44" s="33"/>
      <c r="H44" s="33"/>
      <c r="I44" s="33"/>
      <c r="J44" s="33"/>
      <c r="K44" s="117"/>
    </row>
    <row r="45" spans="1:11" s="2" customFormat="1" ht="20.100000000000001" customHeight="1" x14ac:dyDescent="0.25">
      <c r="A45" s="32"/>
      <c r="B45" s="8" t="s">
        <v>49</v>
      </c>
      <c r="C45" s="26"/>
      <c r="D45" s="34"/>
      <c r="E45" s="34"/>
      <c r="F45" s="34"/>
      <c r="G45" s="34"/>
      <c r="H45" s="34"/>
      <c r="I45" s="34"/>
      <c r="J45" s="35"/>
      <c r="K45" s="116">
        <f>SUM(K43:K44)</f>
        <v>0</v>
      </c>
    </row>
  </sheetData>
  <sheetProtection algorithmName="SHA-512" hashValue="3l04WzcIlTqOYLRWzZpR8lNBcYFL1vXpEOI4jXay2uL1r1a4y641wjeAgw4xjhg0CK+o8dF4F6H5tNaqETzj+w==" saltValue="7RDsXJrtZb3IODVBvwWvgg==" spinCount="100000" sheet="1" objects="1" scenarios="1"/>
  <mergeCells count="6"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65" orientation="portrait" r:id="rId1"/>
  <headerFooter>
    <oddFooter>&amp;L&amp;9Form Revised:  February 25, 2014 (Alt 10S kme)&amp;C&amp;9Page &amp;P of &amp;N&amp;R&amp;"Arial,Regular"&amp;8Hourly rates and reimbursables must be as per Attachment A of the Agreement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Summary</vt:lpstr>
      <vt:lpstr>Prime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Scope</vt:lpstr>
      <vt:lpstr>unlocked sheet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 Projects Office</dc:creator>
  <cp:lastModifiedBy>Windows User</cp:lastModifiedBy>
  <cp:lastPrinted>2014-02-26T02:33:04Z</cp:lastPrinted>
  <dcterms:created xsi:type="dcterms:W3CDTF">2011-07-13T16:36:53Z</dcterms:created>
  <dcterms:modified xsi:type="dcterms:W3CDTF">2020-12-12T17:07:59Z</dcterms:modified>
</cp:coreProperties>
</file>