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I:\UWF\Common\Resource\Archives 2018 to Present\2021\Active Projects Lists - FOR CA USE ONLY\2026 Active Projects List\"/>
    </mc:Choice>
  </mc:AlternateContent>
  <xr:revisionPtr revIDLastSave="0" documentId="13_ncr:1_{9AFA8E0A-AA3E-4932-BB6E-4B5A57372E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DG Projects List" sheetId="1" r:id="rId1"/>
  </sheets>
  <definedNames>
    <definedName name="_xlnm._FilterDatabase" localSheetId="0" hidden="1">'PDG Projects List'!$A$3:$Q$79</definedName>
    <definedName name="_MailAutoSig" localSheetId="0">'PDG Projects List'!$A$26</definedName>
    <definedName name="_xlnm.Print_Area" localSheetId="0">'PDG Projects List'!$A$1:$Q$139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B54" i="1"/>
  <c r="H129" i="1"/>
  <c r="H77" i="1"/>
  <c r="B77" i="1"/>
  <c r="H62" i="1" l="1"/>
  <c r="B62" i="1"/>
  <c r="H131" i="1"/>
  <c r="B131" i="1" l="1"/>
  <c r="Q131" i="1" l="1"/>
</calcChain>
</file>

<file path=xl/sharedStrings.xml><?xml version="1.0" encoding="utf-8"?>
<sst xmlns="http://schemas.openxmlformats.org/spreadsheetml/2006/main" count="1021" uniqueCount="309">
  <si>
    <t>ACTIVE CONSTRUCTION PROJECTS</t>
  </si>
  <si>
    <t>BUILDER'S RISK APPLICABLE (YES OR NO)</t>
  </si>
  <si>
    <t>MINI BUILDER'S RISK POLICY (YES OR NO)</t>
  </si>
  <si>
    <t>CONST MANAGER</t>
  </si>
  <si>
    <t xml:space="preserve"> CONTRACTUAL DATE OF</t>
  </si>
  <si>
    <t>ACTUAL</t>
  </si>
  <si>
    <t>PROJECT NAME</t>
  </si>
  <si>
    <t>FACNUM</t>
  </si>
  <si>
    <t>BUILDING</t>
  </si>
  <si>
    <t>CONTRACTOR</t>
  </si>
  <si>
    <t>CONTRACT</t>
  </si>
  <si>
    <t>PROJECT</t>
  </si>
  <si>
    <t xml:space="preserve">ARCHITECT/ </t>
  </si>
  <si>
    <t>NOTICE TO</t>
  </si>
  <si>
    <t>SUBSTANTIAL</t>
  </si>
  <si>
    <t>TYPE</t>
  </si>
  <si>
    <t>AMOUNT</t>
  </si>
  <si>
    <t>MANAGER</t>
  </si>
  <si>
    <t>ENGINEER</t>
  </si>
  <si>
    <t>PROCEED</t>
  </si>
  <si>
    <t>COMPLETION</t>
  </si>
  <si>
    <t>NC</t>
  </si>
  <si>
    <t>CPCR</t>
  </si>
  <si>
    <t>Marriott</t>
  </si>
  <si>
    <t>Buffalo Design</t>
  </si>
  <si>
    <t>Dillon</t>
  </si>
  <si>
    <t>FR</t>
  </si>
  <si>
    <t>Sezgin</t>
  </si>
  <si>
    <t>Andersen Construction</t>
  </si>
  <si>
    <t>Ericson</t>
  </si>
  <si>
    <t>No</t>
  </si>
  <si>
    <t>NA</t>
  </si>
  <si>
    <t>Young</t>
  </si>
  <si>
    <t>Harrison</t>
  </si>
  <si>
    <t>McKinstry Company</t>
  </si>
  <si>
    <t>ESCO</t>
  </si>
  <si>
    <t>Yes</t>
  </si>
  <si>
    <t>Wojcicki</t>
  </si>
  <si>
    <t>Mithun</t>
  </si>
  <si>
    <t>Paxton</t>
  </si>
  <si>
    <t>Reynolds</t>
  </si>
  <si>
    <t>Hargis Engineers</t>
  </si>
  <si>
    <t>Kone, Inc.</t>
  </si>
  <si>
    <t>Bayley Construction</t>
  </si>
  <si>
    <t>Abbott Construction</t>
  </si>
  <si>
    <t>EMR</t>
  </si>
  <si>
    <t>project(s)</t>
  </si>
  <si>
    <t>JOC</t>
  </si>
  <si>
    <t>Babinec</t>
  </si>
  <si>
    <t>Sirois</t>
  </si>
  <si>
    <t>SHKS</t>
  </si>
  <si>
    <t>McGranahan</t>
  </si>
  <si>
    <t>DB</t>
  </si>
  <si>
    <t>Natta</t>
  </si>
  <si>
    <t>LMN</t>
  </si>
  <si>
    <t>Mortenson Construction</t>
  </si>
  <si>
    <t>Lease Crutcher Lewis</t>
  </si>
  <si>
    <t>TBD</t>
  </si>
  <si>
    <t>Miller Hull</t>
  </si>
  <si>
    <t>ZGF</t>
  </si>
  <si>
    <t>SRG</t>
  </si>
  <si>
    <t>Behavioral Health Teaching Facility</t>
  </si>
  <si>
    <t>Clark+Abbott JV</t>
  </si>
  <si>
    <t xml:space="preserve">UWMC Montlake Membrane &amp; Landscape Replacement </t>
  </si>
  <si>
    <t xml:space="preserve">1259, 1258, 1257, 1256, 1223 </t>
  </si>
  <si>
    <t xml:space="preserve">Skanska </t>
  </si>
  <si>
    <t xml:space="preserve"> project(s)</t>
  </si>
  <si>
    <t>TOTALS</t>
  </si>
  <si>
    <t xml:space="preserve"> projects</t>
  </si>
  <si>
    <t>Revised:</t>
  </si>
  <si>
    <t>CC=</t>
  </si>
  <si>
    <t>Construction Contract Under $90K</t>
  </si>
  <si>
    <t>SWR=</t>
  </si>
  <si>
    <t>Small Works Roster</t>
  </si>
  <si>
    <t>WF=</t>
  </si>
  <si>
    <t>Wood Frame Building</t>
  </si>
  <si>
    <t>EMR=</t>
  </si>
  <si>
    <t>Emergency</t>
  </si>
  <si>
    <t>JOC=</t>
  </si>
  <si>
    <t>Job Order Contract</t>
  </si>
  <si>
    <t>JM=</t>
  </si>
  <si>
    <t>Joisted Masonry Const.</t>
  </si>
  <si>
    <t>Critical Patient Care Roster</t>
  </si>
  <si>
    <t>NC=</t>
  </si>
  <si>
    <t>Non-Combustible</t>
  </si>
  <si>
    <t>DB=</t>
  </si>
  <si>
    <t>Design Build</t>
  </si>
  <si>
    <t>FR=</t>
  </si>
  <si>
    <t>Fire Resistive</t>
  </si>
  <si>
    <t>General Contractor/Construction Manager</t>
  </si>
  <si>
    <t>*=</t>
  </si>
  <si>
    <t>New project this report</t>
  </si>
  <si>
    <t>NA=</t>
  </si>
  <si>
    <t>Non-applicable</t>
  </si>
  <si>
    <t>ESCO=</t>
  </si>
  <si>
    <t>Energy Savings Construction Contract</t>
  </si>
  <si>
    <t>Please email Cindy Magruder to request changes to this information or distribution.  (magruder@uw.edu)</t>
  </si>
  <si>
    <t>UW FACILITIES, PROJECT DELIVERY GROUP</t>
  </si>
  <si>
    <t>GCCM =</t>
  </si>
  <si>
    <t>CPCR =</t>
  </si>
  <si>
    <t xml:space="preserve">Yes </t>
  </si>
  <si>
    <t>ICA Basketball Training/Operations Center</t>
  </si>
  <si>
    <t>IDB</t>
  </si>
  <si>
    <t>GLY Construction</t>
  </si>
  <si>
    <t>Olsen</t>
  </si>
  <si>
    <t>DBB</t>
  </si>
  <si>
    <t>BNBuilders, Inc.</t>
  </si>
  <si>
    <t>Contreras</t>
  </si>
  <si>
    <t>Ankrom</t>
  </si>
  <si>
    <t>Skanska USA Building, Inc.</t>
  </si>
  <si>
    <t>UWMC NW Behavioral Health Renovation</t>
  </si>
  <si>
    <t>BNBuilders</t>
  </si>
  <si>
    <t>KMD</t>
  </si>
  <si>
    <t>Gensler</t>
  </si>
  <si>
    <t>Mathews</t>
  </si>
  <si>
    <t>UWMC Facilities Mechanical Upgrades</t>
  </si>
  <si>
    <t>Ikemoto</t>
  </si>
  <si>
    <t>NBBJ</t>
  </si>
  <si>
    <t>Robinson</t>
  </si>
  <si>
    <t>Greenbusch</t>
  </si>
  <si>
    <t>Simon</t>
  </si>
  <si>
    <t>UWMC ML 9NE/SE/Chil/Atrium /3NE/SE R</t>
  </si>
  <si>
    <t>Evolution</t>
  </si>
  <si>
    <t>Haggett Hall Replacement</t>
  </si>
  <si>
    <t>Reid Middleton</t>
  </si>
  <si>
    <t>Distler</t>
  </si>
  <si>
    <t>MHSC T Wing Renovation</t>
  </si>
  <si>
    <t>KPFF</t>
  </si>
  <si>
    <t>Anderson Hall Renovation</t>
  </si>
  <si>
    <t>Hennebery</t>
  </si>
  <si>
    <t>Prime Electric</t>
  </si>
  <si>
    <t>Emergency Transformer Replacement Wilcox</t>
  </si>
  <si>
    <t>Colvico Inc</t>
  </si>
  <si>
    <t>Studio Meng S</t>
  </si>
  <si>
    <t>Mortenson</t>
  </si>
  <si>
    <t>Glass</t>
  </si>
  <si>
    <t>HMC NJB ORs Sleep Clinic Relocate</t>
  </si>
  <si>
    <t>Perkins+Will</t>
  </si>
  <si>
    <t>Apex Mechanical</t>
  </si>
  <si>
    <t>Medium Voltage Renewal South Campus</t>
  </si>
  <si>
    <t>JTM Construction</t>
  </si>
  <si>
    <t>Scraper</t>
  </si>
  <si>
    <t>CPG Safety and Security Improvements</t>
  </si>
  <si>
    <t>ASUW Shell House Restoration</t>
  </si>
  <si>
    <t>WF</t>
  </si>
  <si>
    <t>Sellen Construction</t>
  </si>
  <si>
    <t>ASAP</t>
  </si>
  <si>
    <t>UWMC NW Morgue Rebuild</t>
  </si>
  <si>
    <t>UWMC NW A Wings 1st Floor and ED Shower</t>
  </si>
  <si>
    <t>UWMC Cath Lab 2/IR2 Equipment Replacement</t>
  </si>
  <si>
    <t>Jamieson</t>
  </si>
  <si>
    <t>MHSC B&amp;D Wing Dental Water</t>
  </si>
  <si>
    <t>SSW</t>
  </si>
  <si>
    <t>6017, 4358</t>
  </si>
  <si>
    <t>MacDonald-Miller</t>
  </si>
  <si>
    <t>UWMC NW A-Wing 2nd IR Lab and CPU Perioperative Bays</t>
  </si>
  <si>
    <t xml:space="preserve"> GLY</t>
  </si>
  <si>
    <t>SEA CON</t>
  </si>
  <si>
    <t>Parking  Lot E-18 Solar Canopy</t>
  </si>
  <si>
    <t>UWMC NW Wish Remodel Easy Street</t>
  </si>
  <si>
    <t>Perkins + Will</t>
  </si>
  <si>
    <t>UWMC NW MOB Gamma Knife</t>
  </si>
  <si>
    <t>Fleet Charging Stations &amp; Security, N26</t>
  </si>
  <si>
    <t>1148, 3863</t>
  </si>
  <si>
    <t>UWT Emergency Power Repairs</t>
  </si>
  <si>
    <t>Meany Hall Elevator #188-189 Replacement</t>
  </si>
  <si>
    <t>BB Tower Elevator Security</t>
  </si>
  <si>
    <t xml:space="preserve">Multi-Occupant POD </t>
  </si>
  <si>
    <t>Seismic Phase 5</t>
  </si>
  <si>
    <t>1193, 1195, 1298</t>
  </si>
  <si>
    <t>GLY</t>
  </si>
  <si>
    <t>GCCM</t>
  </si>
  <si>
    <t>Bassetti</t>
  </si>
  <si>
    <t>Olson</t>
  </si>
  <si>
    <t>Brewer</t>
  </si>
  <si>
    <t>MV Switch andTransformer Replacement North Campus</t>
  </si>
  <si>
    <t>ADMINISTRATOR</t>
  </si>
  <si>
    <t>Chemical Sciences Building</t>
  </si>
  <si>
    <t>Skanska USA Building, Inc</t>
  </si>
  <si>
    <t>1206, 1279</t>
  </si>
  <si>
    <t>Transformer &amp; Swtichgear Replacement 23-25</t>
  </si>
  <si>
    <t>Swinerton Builders</t>
  </si>
  <si>
    <t>Anechoic Chamber Installation</t>
  </si>
  <si>
    <t>Reynolds GC</t>
  </si>
  <si>
    <t>HMC 1WH-422 CT Scanner Room Upgrade</t>
  </si>
  <si>
    <t>Aldrich + Associates Inc</t>
  </si>
  <si>
    <t>UWMC NW B Wing Pharmacy Compounding</t>
  </si>
  <si>
    <t>CBPS Infra Struct Ren-Energy Chiller</t>
  </si>
  <si>
    <t>Mengher</t>
  </si>
  <si>
    <t>CPBPS Infra Struct Ren-Energy Studies VFD</t>
  </si>
  <si>
    <t>ATS Automation</t>
  </si>
  <si>
    <t>UWMC Rad/Onc Vault C Equipment Replacement</t>
  </si>
  <si>
    <t>Szygorski</t>
  </si>
  <si>
    <t>ESCO PROJECTS</t>
  </si>
  <si>
    <t>ACTIVE DBB CONSTRUCTION PROJECTS</t>
  </si>
  <si>
    <t>DBB=</t>
  </si>
  <si>
    <t>Design Bid Build</t>
  </si>
  <si>
    <t>CBPS Infra Struc Ren-Energy VFD Suzzallo</t>
  </si>
  <si>
    <t>YEs</t>
  </si>
  <si>
    <t>Raitt Hall Elevator Modernization</t>
  </si>
  <si>
    <t>NanoES Quantum Lab Modifications</t>
  </si>
  <si>
    <t>UWMC ML Rapid Treatment &amp; Administration</t>
  </si>
  <si>
    <t>Gilge</t>
  </si>
  <si>
    <t>HMC 1WH Angio Remodel</t>
  </si>
  <si>
    <t>Clark/Kjos Architects</t>
  </si>
  <si>
    <t>ADA Pathways Remediation State Project</t>
  </si>
  <si>
    <t>Sunset Grill Construction</t>
  </si>
  <si>
    <t>UW Lab Medicine Roche Automation Upgrade</t>
  </si>
  <si>
    <t>PKA</t>
  </si>
  <si>
    <t>SOD D1 Simulation Clinic Renovation and Expansion</t>
  </si>
  <si>
    <t>UWMC NW A-Wing 4-5 Floors Renovation</t>
  </si>
  <si>
    <t>Ankrom Moisan</t>
  </si>
  <si>
    <t>UMC Elevators 212,213,214, Modernize</t>
  </si>
  <si>
    <t>1256/1255</t>
  </si>
  <si>
    <t xml:space="preserve">Welcome Center </t>
  </si>
  <si>
    <t xml:space="preserve"> Lease Crutcher Lewis</t>
  </si>
  <si>
    <t xml:space="preserve">Wojcicki </t>
  </si>
  <si>
    <t xml:space="preserve">Project Definition Phase </t>
  </si>
  <si>
    <t>Severns</t>
  </si>
  <si>
    <t>Stone</t>
  </si>
  <si>
    <t>UWMC NW OPMC D.H. Procedure &amp; Clinic</t>
  </si>
  <si>
    <t>Husky Stadium Football Hydrotheraphy Pool Reno</t>
  </si>
  <si>
    <t>Miller Hall Technology Hub</t>
  </si>
  <si>
    <t>Husky Soccer - FIFA Field Renovation</t>
  </si>
  <si>
    <t>Premier Field Development</t>
  </si>
  <si>
    <t>DA Hogan</t>
  </si>
  <si>
    <t>Coast Salish Story Pole Installation</t>
  </si>
  <si>
    <t xml:space="preserve">No </t>
  </si>
  <si>
    <t>Dufel</t>
  </si>
  <si>
    <t>DJC Bar Renovation</t>
  </si>
  <si>
    <t>Allen School Data Center Completion</t>
  </si>
  <si>
    <t xml:space="preserve">UWB Classroom Enhancements </t>
  </si>
  <si>
    <t>Stemper</t>
  </si>
  <si>
    <t>Studio Tsien</t>
  </si>
  <si>
    <t>Big Ten Broadcast Control Center</t>
  </si>
  <si>
    <t>HLW</t>
  </si>
  <si>
    <t>UW Tacoma Energy Upgrades Project Portfolio</t>
  </si>
  <si>
    <t>BCE</t>
  </si>
  <si>
    <t>Preliminary Agreement</t>
  </si>
  <si>
    <t>Mahlum</t>
  </si>
  <si>
    <t>UWMC NW E-Wing HVAC Addition to 6 Rooms</t>
  </si>
  <si>
    <t>UW Bothell IAS Media Production Studio</t>
  </si>
  <si>
    <t xml:space="preserve">UWMC NW B Wing Roof Mechanical </t>
  </si>
  <si>
    <t>Huard</t>
  </si>
  <si>
    <t>Uw Bothell Chiller &amp; Cooling Towers Replacement</t>
  </si>
  <si>
    <t>Hosseini</t>
  </si>
  <si>
    <t>Magruder</t>
  </si>
  <si>
    <t>UWMC ML CT Procedural Equipment Upgrade</t>
  </si>
  <si>
    <t>Zhang</t>
  </si>
  <si>
    <t>UWMC ML Kitchen Cafeteria Expansion Renovation</t>
  </si>
  <si>
    <t>NW Cath Lab Equipment Replacement</t>
  </si>
  <si>
    <t>In Process</t>
  </si>
  <si>
    <t>UWB EHW Electrification</t>
  </si>
  <si>
    <t>ADA Parking Conset Decree Phase 3.3</t>
  </si>
  <si>
    <t>UWB LB2 Reuse - Core Campus Student Services</t>
  </si>
  <si>
    <t>UWMC OPMC Cooling Tower Replacement</t>
  </si>
  <si>
    <t>CCW Piping Extension in Tunnel</t>
  </si>
  <si>
    <t>Shinn Mechanical</t>
  </si>
  <si>
    <t>Brown</t>
  </si>
  <si>
    <t>AEI</t>
  </si>
  <si>
    <t>Visitor Locker Room - Hec Ed</t>
  </si>
  <si>
    <t>LBC Construction</t>
  </si>
  <si>
    <t>Scrapper</t>
  </si>
  <si>
    <t>Always Active Services</t>
  </si>
  <si>
    <t>Nano ES G061A Microscope Room Modification</t>
  </si>
  <si>
    <t>CREST/CAMP - New 3D Printing Suite</t>
  </si>
  <si>
    <t xml:space="preserve"> JTM Construction</t>
  </si>
  <si>
    <t>Chemistry Building Replace Process Chillers</t>
  </si>
  <si>
    <t xml:space="preserve"> NA</t>
  </si>
  <si>
    <t>UWMC ML TRU Pathology Lab/7S Soiled</t>
  </si>
  <si>
    <t xml:space="preserve">Mortenson </t>
  </si>
  <si>
    <t xml:space="preserve"> No</t>
  </si>
  <si>
    <t xml:space="preserve"> Art and Music Renovation: Phase 2 -Music Building </t>
  </si>
  <si>
    <t>UWMC NW B-Wing Re-Roof</t>
  </si>
  <si>
    <t>Terao</t>
  </si>
  <si>
    <t>SOM HSB F510 Nbio Shefin Lab</t>
  </si>
  <si>
    <t>YES</t>
  </si>
  <si>
    <t>PBS</t>
  </si>
  <si>
    <t>S1 Short Term/Intermed. Maint. Improvements</t>
  </si>
  <si>
    <t>Contech Services</t>
  </si>
  <si>
    <t>Hosseini/Dillon</t>
  </si>
  <si>
    <t>Glenn Hughes Penthouse Theatre Carpet</t>
  </si>
  <si>
    <t xml:space="preserve">NC </t>
  </si>
  <si>
    <t>UWMC ML Secondary Water Disinfection</t>
  </si>
  <si>
    <t>Spaulding</t>
  </si>
  <si>
    <t xml:space="preserve">Harris </t>
  </si>
  <si>
    <t>1257/1260/1261/1222/1223</t>
  </si>
  <si>
    <t>McMahon Phase 1</t>
  </si>
  <si>
    <t>Ruegamer</t>
  </si>
  <si>
    <t>Lund Opsahl</t>
  </si>
  <si>
    <t xml:space="preserve"> </t>
  </si>
  <si>
    <t>MHSC BB Wing Elev. &amp; Transformers Replace</t>
  </si>
  <si>
    <t>UWMC ML Energy Efficiency Upgrades</t>
  </si>
  <si>
    <t xml:space="preserve">Abbott Construction </t>
  </si>
  <si>
    <t>Preconstruction Agreement</t>
  </si>
  <si>
    <t>Kane Hall CAAMS Upgrades</t>
  </si>
  <si>
    <t xml:space="preserve">Burke Gilman Trail Transit Access, Safety Efficiency Improvements	</t>
  </si>
  <si>
    <t>Granite</t>
  </si>
  <si>
    <t>*</t>
  </si>
  <si>
    <t>McCarty Hall Concrete Collapse</t>
  </si>
  <si>
    <t>Kennedy</t>
  </si>
  <si>
    <t>Fleet Charging Stations &amp; Security, E02</t>
  </si>
  <si>
    <t>Anvil Builders</t>
  </si>
  <si>
    <t>UWMC ML NW PCCT Upgrades</t>
  </si>
  <si>
    <t>HMC 5MB Toilet Replacement</t>
  </si>
  <si>
    <t>Spalding</t>
  </si>
  <si>
    <t>Marine Studies Space Renovation</t>
  </si>
  <si>
    <t>JOC PROJECTS</t>
  </si>
  <si>
    <t>MAJOR PROJECTS - DB AND GCCM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</si>
</sst>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mmmm\,\ yyyy"/>
    <numFmt numFmtId="165" formatCode="dd\-mmm\-yy_)"/>
    <numFmt numFmtId="166" formatCode="dd\-mmm\-yy"/>
    <numFmt numFmtId="167" formatCode="[$-409]d\-mmm\-yy;@"/>
    <numFmt numFmtId="168" formatCode="&quot;$&quot;#,##0.00"/>
    <numFmt numFmtId="169" formatCode="&quot;$&quot;#,##0"/>
    <numFmt numFmtId="170" formatCode="[$-409]dd\-mmm\-yy;@"/>
  </numFmts>
  <fonts count="28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20"/>
      <name val="Arial"/>
      <family val="2"/>
    </font>
    <font>
      <sz val="7"/>
      <color theme="0"/>
      <name val="Arial"/>
      <family val="2"/>
    </font>
    <font>
      <sz val="7"/>
      <color indexed="9"/>
      <name val="Arial"/>
      <family val="2"/>
    </font>
    <font>
      <sz val="8"/>
      <name val="Arial"/>
      <family val="2"/>
    </font>
    <font>
      <sz val="6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8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 "/>
    </font>
    <font>
      <b/>
      <sz val="9"/>
      <color rgb="FFFF0000"/>
      <name val="Arial"/>
      <family val="2"/>
    </font>
    <font>
      <sz val="1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77777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00FF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/>
      <top style="thin">
        <color theme="2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5" fontId="10" fillId="0" borderId="3" xfId="0" applyNumberFormat="1" applyFont="1" applyBorder="1"/>
    <xf numFmtId="0" fontId="5" fillId="0" borderId="3" xfId="0" applyFont="1" applyBorder="1" applyAlignment="1">
      <alignment horizontal="center"/>
    </xf>
    <xf numFmtId="5" fontId="5" fillId="0" borderId="3" xfId="0" applyNumberFormat="1" applyFont="1" applyBorder="1"/>
    <xf numFmtId="0" fontId="0" fillId="0" borderId="3" xfId="0" applyBorder="1"/>
    <xf numFmtId="0" fontId="5" fillId="0" borderId="3" xfId="0" applyFont="1" applyBorder="1"/>
    <xf numFmtId="166" fontId="5" fillId="0" borderId="3" xfId="0" applyNumberFormat="1" applyFont="1" applyBorder="1" applyAlignment="1">
      <alignment horizontal="center"/>
    </xf>
    <xf numFmtId="0" fontId="19" fillId="0" borderId="0" xfId="0" applyFont="1"/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horizontal="center"/>
    </xf>
    <xf numFmtId="5" fontId="10" fillId="0" borderId="0" xfId="0" applyNumberFormat="1" applyFont="1"/>
    <xf numFmtId="166" fontId="10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5" fontId="10" fillId="0" borderId="6" xfId="0" applyNumberFormat="1" applyFont="1" applyBorder="1"/>
    <xf numFmtId="166" fontId="10" fillId="0" borderId="6" xfId="0" applyNumberFormat="1" applyFont="1" applyBorder="1" applyAlignment="1">
      <alignment horizontal="center"/>
    </xf>
    <xf numFmtId="166" fontId="10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2" borderId="0" xfId="0" applyFill="1" applyAlignment="1">
      <alignment horizontal="centerContinuous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Continuous" vertical="center" wrapText="1"/>
    </xf>
    <xf numFmtId="0" fontId="0" fillId="2" borderId="0" xfId="0" applyFill="1" applyAlignment="1">
      <alignment horizontal="centerContinuous"/>
    </xf>
    <xf numFmtId="164" fontId="2" fillId="2" borderId="0" xfId="0" applyNumberFormat="1" applyFont="1" applyFill="1" applyAlignment="1">
      <alignment horizontal="centerContinuous" vertical="center" wrapText="1"/>
    </xf>
    <xf numFmtId="165" fontId="5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6" fontId="6" fillId="2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6" fontId="6" fillId="2" borderId="10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6" fontId="10" fillId="0" borderId="11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2" fillId="3" borderId="9" xfId="0" applyFont="1" applyFill="1" applyBorder="1" applyAlignment="1">
      <alignment horizontal="centerContinuous"/>
    </xf>
    <xf numFmtId="0" fontId="16" fillId="0" borderId="0" xfId="0" applyFont="1"/>
    <xf numFmtId="0" fontId="19" fillId="0" borderId="9" xfId="0" applyFont="1" applyBorder="1"/>
    <xf numFmtId="0" fontId="19" fillId="0" borderId="0" xfId="0" applyFont="1" applyAlignment="1">
      <alignment horizontal="center"/>
    </xf>
    <xf numFmtId="168" fontId="19" fillId="0" borderId="0" xfId="0" applyNumberFormat="1" applyFont="1"/>
    <xf numFmtId="167" fontId="19" fillId="0" borderId="0" xfId="0" applyNumberFormat="1" applyFont="1" applyAlignment="1">
      <alignment horizontal="center"/>
    </xf>
    <xf numFmtId="0" fontId="19" fillId="0" borderId="10" xfId="0" applyFont="1" applyBorder="1"/>
    <xf numFmtId="49" fontId="10" fillId="0" borderId="0" xfId="0" applyNumberFormat="1" applyFont="1"/>
    <xf numFmtId="166" fontId="10" fillId="0" borderId="0" xfId="0" applyNumberFormat="1" applyFont="1" applyAlignment="1">
      <alignment horizontal="left"/>
    </xf>
    <xf numFmtId="0" fontId="19" fillId="0" borderId="12" xfId="0" applyFont="1" applyBorder="1"/>
    <xf numFmtId="0" fontId="1" fillId="0" borderId="14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166" fontId="13" fillId="2" borderId="0" xfId="0" applyNumberFormat="1" applyFont="1" applyFill="1" applyAlignment="1">
      <alignment horizontal="center"/>
    </xf>
    <xf numFmtId="166" fontId="13" fillId="2" borderId="1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5" fontId="7" fillId="2" borderId="0" xfId="0" applyNumberFormat="1" applyFont="1" applyFill="1"/>
    <xf numFmtId="0" fontId="7" fillId="2" borderId="0" xfId="0" applyFont="1" applyFill="1" applyAlignment="1">
      <alignment horizontal="left" vertical="center"/>
    </xf>
    <xf numFmtId="0" fontId="8" fillId="4" borderId="0" xfId="0" applyFont="1" applyFill="1"/>
    <xf numFmtId="14" fontId="7" fillId="2" borderId="10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Continuous"/>
    </xf>
    <xf numFmtId="0" fontId="7" fillId="5" borderId="0" xfId="0" applyFont="1" applyFill="1" applyAlignment="1">
      <alignment horizontal="center"/>
    </xf>
    <xf numFmtId="5" fontId="7" fillId="5" borderId="0" xfId="0" applyNumberFormat="1" applyFont="1" applyFill="1" applyAlignment="1">
      <alignment horizontal="centerContinuous"/>
    </xf>
    <xf numFmtId="0" fontId="5" fillId="5" borderId="0" xfId="0" applyFont="1" applyFill="1"/>
    <xf numFmtId="166" fontId="5" fillId="5" borderId="0" xfId="0" applyNumberFormat="1" applyFont="1" applyFill="1" applyAlignment="1">
      <alignment horizontal="center"/>
    </xf>
    <xf numFmtId="166" fontId="5" fillId="5" borderId="10" xfId="0" applyNumberFormat="1" applyFont="1" applyFill="1" applyBorder="1" applyAlignment="1">
      <alignment horizontal="center"/>
    </xf>
    <xf numFmtId="0" fontId="0" fillId="6" borderId="9" xfId="0" applyFill="1" applyBorder="1"/>
    <xf numFmtId="0" fontId="5" fillId="6" borderId="0" xfId="0" applyFont="1" applyFill="1" applyAlignment="1">
      <alignment horizontal="right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left"/>
    </xf>
    <xf numFmtId="5" fontId="7" fillId="6" borderId="0" xfId="0" applyNumberFormat="1" applyFont="1" applyFill="1" applyAlignment="1">
      <alignment horizontal="center"/>
    </xf>
    <xf numFmtId="166" fontId="7" fillId="6" borderId="10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0" xfId="0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6" fillId="6" borderId="0" xfId="0" applyFont="1" applyFill="1"/>
    <xf numFmtId="0" fontId="5" fillId="6" borderId="0" xfId="0" applyFont="1" applyFill="1" applyAlignment="1">
      <alignment horizontal="left" vertical="center"/>
    </xf>
    <xf numFmtId="166" fontId="7" fillId="6" borderId="0" xfId="0" applyNumberFormat="1" applyFont="1" applyFill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0" borderId="0" xfId="0" applyAlignment="1">
      <alignment horizontal="left"/>
    </xf>
    <xf numFmtId="15" fontId="19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5" fontId="10" fillId="0" borderId="1" xfId="0" applyNumberFormat="1" applyFont="1" applyBorder="1"/>
    <xf numFmtId="166" fontId="10" fillId="0" borderId="1" xfId="0" applyNumberFormat="1" applyFont="1" applyBorder="1" applyAlignment="1">
      <alignment horizontal="center"/>
    </xf>
    <xf numFmtId="169" fontId="19" fillId="0" borderId="2" xfId="0" applyNumberFormat="1" applyFont="1" applyBorder="1"/>
    <xf numFmtId="169" fontId="19" fillId="0" borderId="0" xfId="0" applyNumberFormat="1" applyFont="1"/>
    <xf numFmtId="167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6" fontId="0" fillId="0" borderId="0" xfId="0" applyNumberFormat="1"/>
    <xf numFmtId="167" fontId="19" fillId="0" borderId="2" xfId="0" applyNumberFormat="1" applyFont="1" applyBorder="1" applyAlignment="1">
      <alignment horizontal="center"/>
    </xf>
    <xf numFmtId="0" fontId="20" fillId="0" borderId="0" xfId="0" applyFont="1"/>
    <xf numFmtId="167" fontId="10" fillId="0" borderId="0" xfId="0" applyNumberFormat="1" applyFont="1" applyAlignment="1">
      <alignment horizontal="center"/>
    </xf>
    <xf numFmtId="170" fontId="19" fillId="0" borderId="13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5" fontId="10" fillId="0" borderId="0" xfId="0" applyNumberFormat="1" applyFont="1" applyAlignment="1">
      <alignment horizontal="right"/>
    </xf>
    <xf numFmtId="167" fontId="19" fillId="0" borderId="19" xfId="0" applyNumberFormat="1" applyFont="1" applyBorder="1" applyAlignment="1">
      <alignment horizontal="center"/>
    </xf>
    <xf numFmtId="170" fontId="19" fillId="0" borderId="20" xfId="0" applyNumberFormat="1" applyFont="1" applyBorder="1" applyAlignment="1">
      <alignment horizontal="center"/>
    </xf>
    <xf numFmtId="170" fontId="19" fillId="0" borderId="0" xfId="0" applyNumberFormat="1" applyFont="1" applyAlignment="1">
      <alignment horizontal="center"/>
    </xf>
    <xf numFmtId="0" fontId="23" fillId="0" borderId="9" xfId="0" applyFont="1" applyBorder="1" applyAlignment="1">
      <alignment horizontal="center"/>
    </xf>
    <xf numFmtId="0" fontId="24" fillId="0" borderId="0" xfId="0" applyFont="1"/>
    <xf numFmtId="0" fontId="0" fillId="0" borderId="17" xfId="0" applyBorder="1"/>
    <xf numFmtId="170" fontId="19" fillId="0" borderId="10" xfId="0" applyNumberFormat="1" applyFont="1" applyBorder="1" applyAlignment="1">
      <alignment horizontal="center"/>
    </xf>
    <xf numFmtId="170" fontId="0" fillId="0" borderId="10" xfId="0" applyNumberFormat="1" applyBorder="1" applyAlignment="1">
      <alignment horizontal="center"/>
    </xf>
    <xf numFmtId="170" fontId="10" fillId="0" borderId="10" xfId="0" applyNumberFormat="1" applyFont="1" applyBorder="1" applyAlignment="1">
      <alignment horizontal="center"/>
    </xf>
    <xf numFmtId="3" fontId="25" fillId="0" borderId="0" xfId="0" applyNumberFormat="1" applyFont="1"/>
    <xf numFmtId="14" fontId="19" fillId="0" borderId="0" xfId="0" applyNumberFormat="1" applyFont="1" applyAlignment="1">
      <alignment horizontal="center"/>
    </xf>
    <xf numFmtId="8" fontId="0" fillId="0" borderId="0" xfId="0" applyNumberFormat="1"/>
    <xf numFmtId="167" fontId="26" fillId="0" borderId="0" xfId="0" applyNumberFormat="1" applyFont="1" applyAlignment="1">
      <alignment horizontal="center"/>
    </xf>
    <xf numFmtId="8" fontId="20" fillId="0" borderId="0" xfId="0" applyNumberFormat="1" applyFont="1"/>
    <xf numFmtId="14" fontId="19" fillId="0" borderId="10" xfId="0" applyNumberFormat="1" applyFont="1" applyBorder="1"/>
    <xf numFmtId="0" fontId="5" fillId="0" borderId="0" xfId="0" applyFont="1" applyAlignment="1">
      <alignment horizontal="right"/>
    </xf>
    <xf numFmtId="0" fontId="13" fillId="2" borderId="4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/>
    </xf>
    <xf numFmtId="0" fontId="27" fillId="2" borderId="9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9"/>
  <sheetViews>
    <sheetView tabSelected="1" zoomScaleNormal="100" workbookViewId="0">
      <selection activeCell="C15" sqref="C15"/>
    </sheetView>
  </sheetViews>
  <sheetFormatPr defaultRowHeight="15"/>
  <cols>
    <col min="1" max="1" width="5.28515625" customWidth="1"/>
    <col min="2" max="2" width="11.5703125" customWidth="1"/>
    <col min="3" max="3" width="54" customWidth="1"/>
    <col min="4" max="4" width="13" customWidth="1"/>
    <col min="5" max="5" width="10" style="1" customWidth="1"/>
    <col min="6" max="7" width="9" style="1" customWidth="1"/>
    <col min="8" max="8" width="24" customWidth="1"/>
    <col min="9" max="9" width="10.5703125" style="1" customWidth="1"/>
    <col min="10" max="10" width="14.5703125" customWidth="1"/>
    <col min="11" max="11" width="13" customWidth="1"/>
    <col min="12" max="12" width="11" customWidth="1"/>
    <col min="13" max="13" width="13.5703125" customWidth="1"/>
    <col min="14" max="14" width="15.5703125" customWidth="1"/>
    <col min="15" max="15" width="21" customWidth="1"/>
    <col min="16" max="16" width="13" customWidth="1"/>
    <col min="17" max="17" width="11.5703125" customWidth="1"/>
  </cols>
  <sheetData>
    <row r="1" spans="1:17" ht="60.75" customHeight="1">
      <c r="A1" s="158" t="s">
        <v>97</v>
      </c>
      <c r="B1" s="159"/>
      <c r="C1" s="159"/>
      <c r="D1" s="27"/>
      <c r="E1" s="28"/>
      <c r="F1" s="160" t="s">
        <v>0</v>
      </c>
      <c r="G1" s="160"/>
      <c r="H1" s="160"/>
      <c r="I1" s="160"/>
      <c r="J1" s="160"/>
      <c r="K1" s="29"/>
      <c r="L1" s="30"/>
      <c r="M1" s="29"/>
      <c r="N1" s="161">
        <v>46174</v>
      </c>
      <c r="O1" s="161"/>
      <c r="P1" s="161"/>
      <c r="Q1" s="162"/>
    </row>
    <row r="2" spans="1:17" ht="105" customHeight="1">
      <c r="A2" s="165"/>
      <c r="B2" s="31"/>
      <c r="C2" s="32"/>
      <c r="D2" s="32"/>
      <c r="E2" s="155" t="s">
        <v>1</v>
      </c>
      <c r="F2" s="33"/>
      <c r="G2" s="155" t="s">
        <v>2</v>
      </c>
      <c r="H2" s="34"/>
      <c r="I2" s="33"/>
      <c r="J2" s="35"/>
      <c r="K2" s="157" t="s">
        <v>3</v>
      </c>
      <c r="L2" s="35"/>
      <c r="M2" s="35"/>
      <c r="N2" s="36"/>
      <c r="O2" s="37"/>
      <c r="P2" s="38" t="s">
        <v>4</v>
      </c>
      <c r="Q2" s="39" t="s">
        <v>5</v>
      </c>
    </row>
    <row r="3" spans="1:17">
      <c r="A3" s="40"/>
      <c r="B3" s="163">
        <v>207906</v>
      </c>
      <c r="C3" s="163" t="s">
        <v>6</v>
      </c>
      <c r="D3" s="41" t="s">
        <v>7</v>
      </c>
      <c r="E3" s="156"/>
      <c r="F3" s="42" t="s">
        <v>8</v>
      </c>
      <c r="G3" s="156"/>
      <c r="H3" s="163" t="s">
        <v>9</v>
      </c>
      <c r="I3" s="41" t="s">
        <v>10</v>
      </c>
      <c r="J3" s="43" t="s">
        <v>10</v>
      </c>
      <c r="K3" s="157"/>
      <c r="L3" s="43" t="s">
        <v>11</v>
      </c>
      <c r="M3" s="43" t="s">
        <v>10</v>
      </c>
      <c r="N3" s="43" t="s">
        <v>12</v>
      </c>
      <c r="O3" s="44" t="s">
        <v>13</v>
      </c>
      <c r="P3" s="45" t="s">
        <v>14</v>
      </c>
      <c r="Q3" s="46" t="s">
        <v>14</v>
      </c>
    </row>
    <row r="4" spans="1:17">
      <c r="A4" s="47"/>
      <c r="B4" s="163"/>
      <c r="C4" s="163"/>
      <c r="D4" s="41"/>
      <c r="E4" s="156"/>
      <c r="F4" s="41" t="s">
        <v>15</v>
      </c>
      <c r="G4" s="156"/>
      <c r="H4" s="163"/>
      <c r="I4" s="41" t="s">
        <v>15</v>
      </c>
      <c r="J4" s="41" t="s">
        <v>16</v>
      </c>
      <c r="K4" s="157"/>
      <c r="L4" s="41" t="s">
        <v>17</v>
      </c>
      <c r="M4" s="41" t="s">
        <v>176</v>
      </c>
      <c r="N4" s="41" t="s">
        <v>18</v>
      </c>
      <c r="O4" s="48" t="s">
        <v>19</v>
      </c>
      <c r="P4" s="49" t="s">
        <v>20</v>
      </c>
      <c r="Q4" s="50" t="s">
        <v>20</v>
      </c>
    </row>
    <row r="5" spans="1:17">
      <c r="A5" s="51"/>
      <c r="B5" s="147"/>
      <c r="C5" s="147" t="s">
        <v>194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8"/>
    </row>
    <row r="6" spans="1:17">
      <c r="A6" s="52"/>
      <c r="B6" s="14">
        <v>207607</v>
      </c>
      <c r="C6" s="15" t="s">
        <v>175</v>
      </c>
      <c r="D6" s="16">
        <v>3750</v>
      </c>
      <c r="E6" s="17" t="s">
        <v>36</v>
      </c>
      <c r="F6" s="17" t="s">
        <v>21</v>
      </c>
      <c r="G6" s="17" t="s">
        <v>36</v>
      </c>
      <c r="H6" s="18" t="s">
        <v>132</v>
      </c>
      <c r="I6" s="17" t="s">
        <v>105</v>
      </c>
      <c r="J6" s="18">
        <v>708688</v>
      </c>
      <c r="K6" s="15" t="s">
        <v>25</v>
      </c>
      <c r="L6" s="15" t="s">
        <v>33</v>
      </c>
      <c r="M6" s="15" t="s">
        <v>23</v>
      </c>
      <c r="N6" s="15" t="s">
        <v>133</v>
      </c>
      <c r="O6" s="19">
        <v>45183</v>
      </c>
      <c r="P6" s="19">
        <v>46090</v>
      </c>
      <c r="Q6" s="53"/>
    </row>
    <row r="7" spans="1:17">
      <c r="A7" s="52"/>
      <c r="B7" s="14">
        <v>207608</v>
      </c>
      <c r="C7" s="15" t="s">
        <v>139</v>
      </c>
      <c r="D7" s="16">
        <v>3750</v>
      </c>
      <c r="E7" s="17" t="s">
        <v>36</v>
      </c>
      <c r="F7" s="17" t="s">
        <v>21</v>
      </c>
      <c r="G7" s="17" t="s">
        <v>36</v>
      </c>
      <c r="H7" s="18" t="s">
        <v>130</v>
      </c>
      <c r="I7" s="17" t="s">
        <v>105</v>
      </c>
      <c r="J7" s="18">
        <v>1281900</v>
      </c>
      <c r="K7" s="15" t="s">
        <v>48</v>
      </c>
      <c r="L7" s="15" t="s">
        <v>33</v>
      </c>
      <c r="M7" s="15" t="s">
        <v>23</v>
      </c>
      <c r="N7" s="15" t="s">
        <v>133</v>
      </c>
      <c r="O7" s="19">
        <v>45334</v>
      </c>
      <c r="P7" s="19">
        <v>45902</v>
      </c>
      <c r="Q7" s="53"/>
    </row>
    <row r="8" spans="1:17">
      <c r="A8" s="52"/>
      <c r="B8" s="14">
        <v>207840</v>
      </c>
      <c r="C8" s="15" t="s">
        <v>115</v>
      </c>
      <c r="D8" s="16">
        <v>1254</v>
      </c>
      <c r="E8" s="17" t="s">
        <v>36</v>
      </c>
      <c r="F8" s="17" t="s">
        <v>26</v>
      </c>
      <c r="G8" s="17" t="s">
        <v>36</v>
      </c>
      <c r="H8" s="18" t="s">
        <v>106</v>
      </c>
      <c r="I8" s="17" t="s">
        <v>22</v>
      </c>
      <c r="J8" s="18">
        <v>2269405</v>
      </c>
      <c r="K8" s="15" t="s">
        <v>48</v>
      </c>
      <c r="L8" s="15" t="s">
        <v>114</v>
      </c>
      <c r="M8" s="15" t="s">
        <v>23</v>
      </c>
      <c r="N8" s="15" t="s">
        <v>41</v>
      </c>
      <c r="O8" s="19">
        <v>44783</v>
      </c>
      <c r="P8" s="19">
        <v>45128</v>
      </c>
      <c r="Q8" s="53">
        <v>45685</v>
      </c>
    </row>
    <row r="9" spans="1:17">
      <c r="A9" s="52"/>
      <c r="B9" s="14">
        <v>207875</v>
      </c>
      <c r="C9" s="11" t="s">
        <v>209</v>
      </c>
      <c r="D9" s="16">
        <v>1328</v>
      </c>
      <c r="E9" s="17" t="s">
        <v>36</v>
      </c>
      <c r="F9" s="17" t="s">
        <v>21</v>
      </c>
      <c r="G9" s="17" t="s">
        <v>36</v>
      </c>
      <c r="H9" s="18" t="s">
        <v>28</v>
      </c>
      <c r="I9" s="17" t="s">
        <v>105</v>
      </c>
      <c r="J9" s="18">
        <v>882900</v>
      </c>
      <c r="K9" s="15" t="s">
        <v>48</v>
      </c>
      <c r="L9" s="15" t="s">
        <v>114</v>
      </c>
      <c r="M9" s="15" t="s">
        <v>39</v>
      </c>
      <c r="N9" s="15" t="s">
        <v>24</v>
      </c>
      <c r="O9" s="19">
        <v>45749</v>
      </c>
      <c r="P9" s="19">
        <v>45919</v>
      </c>
      <c r="Q9" s="53">
        <v>45930</v>
      </c>
    </row>
    <row r="10" spans="1:17">
      <c r="A10" s="52"/>
      <c r="B10" s="14">
        <v>207921</v>
      </c>
      <c r="C10" s="11" t="s">
        <v>191</v>
      </c>
      <c r="D10" s="16">
        <v>4541</v>
      </c>
      <c r="E10" s="17" t="s">
        <v>36</v>
      </c>
      <c r="F10" s="17" t="s">
        <v>21</v>
      </c>
      <c r="G10" s="17" t="s">
        <v>36</v>
      </c>
      <c r="H10" s="18" t="s">
        <v>106</v>
      </c>
      <c r="I10" s="17" t="s">
        <v>22</v>
      </c>
      <c r="J10" s="18">
        <v>2238915</v>
      </c>
      <c r="K10" s="15" t="s">
        <v>173</v>
      </c>
      <c r="L10" s="15" t="s">
        <v>114</v>
      </c>
      <c r="M10" s="15" t="s">
        <v>39</v>
      </c>
      <c r="N10" s="15" t="s">
        <v>150</v>
      </c>
      <c r="O10" s="19">
        <v>45701</v>
      </c>
      <c r="P10" s="19">
        <v>46056</v>
      </c>
      <c r="Q10" s="53"/>
    </row>
    <row r="11" spans="1:17">
      <c r="A11" s="54"/>
      <c r="B11" s="14">
        <v>207999</v>
      </c>
      <c r="C11" s="15" t="s">
        <v>159</v>
      </c>
      <c r="D11" s="16">
        <v>6450</v>
      </c>
      <c r="E11" s="17" t="s">
        <v>36</v>
      </c>
      <c r="F11" s="17" t="s">
        <v>21</v>
      </c>
      <c r="G11" s="17" t="s">
        <v>36</v>
      </c>
      <c r="H11" s="18" t="s">
        <v>43</v>
      </c>
      <c r="I11" s="17" t="s">
        <v>22</v>
      </c>
      <c r="J11" s="18">
        <v>2326929</v>
      </c>
      <c r="K11" s="15" t="s">
        <v>29</v>
      </c>
      <c r="L11" s="15" t="s">
        <v>192</v>
      </c>
      <c r="M11" s="15" t="s">
        <v>39</v>
      </c>
      <c r="N11" s="15" t="s">
        <v>150</v>
      </c>
      <c r="O11" s="19">
        <v>45488</v>
      </c>
      <c r="P11" s="19">
        <v>45653</v>
      </c>
      <c r="Q11" s="53">
        <v>45690</v>
      </c>
    </row>
    <row r="12" spans="1:17">
      <c r="A12" s="54"/>
      <c r="B12" s="14">
        <v>208048</v>
      </c>
      <c r="C12" s="15" t="s">
        <v>162</v>
      </c>
      <c r="D12" s="142" t="s">
        <v>163</v>
      </c>
      <c r="E12" s="17" t="s">
        <v>30</v>
      </c>
      <c r="F12" s="17" t="s">
        <v>21</v>
      </c>
      <c r="G12" s="17" t="s">
        <v>36</v>
      </c>
      <c r="H12" s="18" t="s">
        <v>132</v>
      </c>
      <c r="I12" s="17" t="s">
        <v>105</v>
      </c>
      <c r="J12" s="18">
        <v>1368688</v>
      </c>
      <c r="K12" s="15" t="s">
        <v>25</v>
      </c>
      <c r="L12" s="15" t="s">
        <v>218</v>
      </c>
      <c r="M12" s="15" t="s">
        <v>118</v>
      </c>
      <c r="N12" s="15" t="s">
        <v>124</v>
      </c>
      <c r="O12" s="19">
        <v>45509</v>
      </c>
      <c r="P12" s="19">
        <v>45734</v>
      </c>
      <c r="Q12" s="53">
        <v>46021</v>
      </c>
    </row>
    <row r="13" spans="1:17">
      <c r="A13" s="54" t="s">
        <v>298</v>
      </c>
      <c r="B13" s="14">
        <v>208049</v>
      </c>
      <c r="C13" s="15" t="s">
        <v>301</v>
      </c>
      <c r="D13" s="16">
        <v>3741</v>
      </c>
      <c r="E13" s="17" t="s">
        <v>30</v>
      </c>
      <c r="F13" s="17" t="s">
        <v>21</v>
      </c>
      <c r="G13" s="17" t="s">
        <v>36</v>
      </c>
      <c r="H13" s="18" t="s">
        <v>302</v>
      </c>
      <c r="I13" s="17" t="s">
        <v>105</v>
      </c>
      <c r="J13" s="18">
        <v>3760254</v>
      </c>
      <c r="K13" s="15" t="s">
        <v>25</v>
      </c>
      <c r="L13" s="15" t="s">
        <v>218</v>
      </c>
      <c r="M13" s="15" t="s">
        <v>118</v>
      </c>
      <c r="N13" s="15" t="s">
        <v>124</v>
      </c>
      <c r="O13" s="19" t="s">
        <v>57</v>
      </c>
      <c r="P13" s="19" t="s">
        <v>57</v>
      </c>
      <c r="Q13" s="53"/>
    </row>
    <row r="14" spans="1:17">
      <c r="A14" s="54"/>
      <c r="B14" s="14">
        <v>208054</v>
      </c>
      <c r="C14" s="15" t="s">
        <v>142</v>
      </c>
      <c r="D14" s="16">
        <v>1133</v>
      </c>
      <c r="E14" s="17" t="s">
        <v>36</v>
      </c>
      <c r="F14" s="17" t="s">
        <v>21</v>
      </c>
      <c r="G14" s="17" t="s">
        <v>36</v>
      </c>
      <c r="H14" s="18" t="s">
        <v>103</v>
      </c>
      <c r="I14" s="17" t="s">
        <v>105</v>
      </c>
      <c r="J14" s="18">
        <v>2134407</v>
      </c>
      <c r="K14" s="15" t="s">
        <v>25</v>
      </c>
      <c r="L14" s="15" t="s">
        <v>218</v>
      </c>
      <c r="M14" s="15" t="s">
        <v>39</v>
      </c>
      <c r="N14" s="15" t="s">
        <v>51</v>
      </c>
      <c r="O14" s="19">
        <v>45245</v>
      </c>
      <c r="P14" s="19">
        <v>45470</v>
      </c>
      <c r="Q14" s="53">
        <v>45645</v>
      </c>
    </row>
    <row r="15" spans="1:17">
      <c r="A15" s="54"/>
      <c r="B15" s="14">
        <v>208077</v>
      </c>
      <c r="C15" s="15" t="s">
        <v>155</v>
      </c>
      <c r="D15" s="16">
        <v>6446</v>
      </c>
      <c r="E15" s="17" t="s">
        <v>36</v>
      </c>
      <c r="F15" s="17" t="s">
        <v>21</v>
      </c>
      <c r="G15" s="17" t="s">
        <v>36</v>
      </c>
      <c r="H15" s="18" t="s">
        <v>156</v>
      </c>
      <c r="I15" s="17" t="s">
        <v>22</v>
      </c>
      <c r="J15" s="18">
        <v>3131479</v>
      </c>
      <c r="K15" s="15" t="s">
        <v>29</v>
      </c>
      <c r="L15" s="15" t="s">
        <v>192</v>
      </c>
      <c r="M15" s="15" t="s">
        <v>39</v>
      </c>
      <c r="N15" s="15" t="s">
        <v>117</v>
      </c>
      <c r="O15" s="19">
        <v>45440</v>
      </c>
      <c r="P15" s="19">
        <v>45796</v>
      </c>
      <c r="Q15" s="53">
        <v>45936</v>
      </c>
    </row>
    <row r="16" spans="1:17">
      <c r="A16" s="54"/>
      <c r="B16" s="14">
        <v>208100</v>
      </c>
      <c r="C16" s="15" t="s">
        <v>158</v>
      </c>
      <c r="D16" s="16">
        <v>3838</v>
      </c>
      <c r="E16" s="17" t="s">
        <v>36</v>
      </c>
      <c r="F16" s="17" t="s">
        <v>31</v>
      </c>
      <c r="G16" s="17" t="s">
        <v>36</v>
      </c>
      <c r="H16" s="18" t="s">
        <v>157</v>
      </c>
      <c r="I16" s="17" t="s">
        <v>105</v>
      </c>
      <c r="J16" s="18">
        <v>2054479</v>
      </c>
      <c r="K16" s="15" t="s">
        <v>25</v>
      </c>
      <c r="L16" s="15" t="s">
        <v>218</v>
      </c>
      <c r="M16" s="15" t="s">
        <v>39</v>
      </c>
      <c r="N16" s="15" t="s">
        <v>124</v>
      </c>
      <c r="O16" s="19">
        <v>45457</v>
      </c>
      <c r="P16" s="19">
        <v>45907</v>
      </c>
      <c r="Q16" s="53">
        <v>45994</v>
      </c>
    </row>
    <row r="17" spans="1:17">
      <c r="A17" s="54"/>
      <c r="B17" s="14">
        <v>208116</v>
      </c>
      <c r="C17" s="15" t="s">
        <v>149</v>
      </c>
      <c r="D17" s="16">
        <v>1258</v>
      </c>
      <c r="E17" s="17" t="s">
        <v>36</v>
      </c>
      <c r="F17" s="17" t="s">
        <v>26</v>
      </c>
      <c r="G17" s="17" t="s">
        <v>36</v>
      </c>
      <c r="H17" s="18" t="s">
        <v>44</v>
      </c>
      <c r="I17" s="17" t="s">
        <v>22</v>
      </c>
      <c r="J17" s="18">
        <v>1321510</v>
      </c>
      <c r="K17" s="15" t="s">
        <v>228</v>
      </c>
      <c r="L17" s="15" t="s">
        <v>202</v>
      </c>
      <c r="M17" s="15" t="s">
        <v>23</v>
      </c>
      <c r="N17" s="15" t="s">
        <v>150</v>
      </c>
      <c r="O17" s="19">
        <v>45363</v>
      </c>
      <c r="P17" s="19">
        <v>45653</v>
      </c>
      <c r="Q17" s="53">
        <v>45805</v>
      </c>
    </row>
    <row r="18" spans="1:17">
      <c r="A18" s="54"/>
      <c r="B18" s="14">
        <v>208159</v>
      </c>
      <c r="C18" s="15" t="s">
        <v>151</v>
      </c>
      <c r="D18" s="16">
        <v>1304</v>
      </c>
      <c r="E18" s="17" t="s">
        <v>36</v>
      </c>
      <c r="F18" s="17" t="s">
        <v>21</v>
      </c>
      <c r="G18" s="17" t="s">
        <v>36</v>
      </c>
      <c r="H18" s="18" t="s">
        <v>140</v>
      </c>
      <c r="I18" s="17" t="s">
        <v>105</v>
      </c>
      <c r="J18" s="18">
        <v>1900000</v>
      </c>
      <c r="K18" s="15" t="s">
        <v>173</v>
      </c>
      <c r="L18" s="15" t="s">
        <v>114</v>
      </c>
      <c r="M18" s="15" t="s">
        <v>118</v>
      </c>
      <c r="N18" s="15" t="s">
        <v>152</v>
      </c>
      <c r="O18" s="19">
        <v>45377</v>
      </c>
      <c r="P18" s="19">
        <v>45601</v>
      </c>
      <c r="Q18" s="53"/>
    </row>
    <row r="19" spans="1:17">
      <c r="A19" s="52"/>
      <c r="B19" s="14">
        <v>208232</v>
      </c>
      <c r="C19" s="15" t="s">
        <v>182</v>
      </c>
      <c r="D19" s="16"/>
      <c r="E19" s="17" t="s">
        <v>36</v>
      </c>
      <c r="F19" s="17" t="s">
        <v>21</v>
      </c>
      <c r="G19" s="17" t="s">
        <v>36</v>
      </c>
      <c r="H19" s="18" t="s">
        <v>183</v>
      </c>
      <c r="I19" s="17" t="s">
        <v>105</v>
      </c>
      <c r="J19" s="18">
        <v>1942000</v>
      </c>
      <c r="K19" s="15" t="s">
        <v>173</v>
      </c>
      <c r="L19" s="15" t="s">
        <v>49</v>
      </c>
      <c r="M19" s="15" t="s">
        <v>23</v>
      </c>
      <c r="N19" s="15" t="s">
        <v>58</v>
      </c>
      <c r="O19" s="19">
        <v>45631</v>
      </c>
      <c r="P19" s="19">
        <v>45786</v>
      </c>
      <c r="Q19" s="53">
        <v>45898</v>
      </c>
    </row>
    <row r="20" spans="1:17">
      <c r="A20" s="52"/>
      <c r="B20" s="14">
        <v>208250</v>
      </c>
      <c r="C20" s="15" t="s">
        <v>278</v>
      </c>
      <c r="D20" s="16">
        <v>1295</v>
      </c>
      <c r="E20" s="17" t="s">
        <v>36</v>
      </c>
      <c r="F20" s="17" t="s">
        <v>21</v>
      </c>
      <c r="G20" s="17" t="s">
        <v>36</v>
      </c>
      <c r="H20" s="18" t="s">
        <v>279</v>
      </c>
      <c r="I20" s="17" t="s">
        <v>105</v>
      </c>
      <c r="J20" s="18">
        <v>2013811</v>
      </c>
      <c r="K20" s="15" t="s">
        <v>280</v>
      </c>
      <c r="L20" s="15" t="s">
        <v>125</v>
      </c>
      <c r="M20" s="15" t="s">
        <v>118</v>
      </c>
      <c r="N20" s="15" t="s">
        <v>232</v>
      </c>
      <c r="O20" s="19">
        <v>46175</v>
      </c>
      <c r="P20" s="19">
        <v>46290</v>
      </c>
      <c r="Q20" s="53"/>
    </row>
    <row r="21" spans="1:17">
      <c r="A21" s="52"/>
      <c r="B21" s="14">
        <v>208298</v>
      </c>
      <c r="C21" s="15" t="s">
        <v>131</v>
      </c>
      <c r="D21" s="16">
        <v>1345</v>
      </c>
      <c r="E21" s="17" t="s">
        <v>100</v>
      </c>
      <c r="F21" s="17" t="s">
        <v>31</v>
      </c>
      <c r="G21" s="17" t="s">
        <v>36</v>
      </c>
      <c r="H21" s="18" t="s">
        <v>103</v>
      </c>
      <c r="I21" s="17" t="s">
        <v>45</v>
      </c>
      <c r="J21" s="18">
        <v>307117</v>
      </c>
      <c r="K21" s="15" t="s">
        <v>228</v>
      </c>
      <c r="L21" s="15" t="s">
        <v>33</v>
      </c>
      <c r="M21" s="15" t="s">
        <v>39</v>
      </c>
      <c r="N21" s="15" t="s">
        <v>41</v>
      </c>
      <c r="O21" s="19">
        <v>45126</v>
      </c>
      <c r="P21" s="19" t="s">
        <v>146</v>
      </c>
      <c r="Q21" s="53"/>
    </row>
    <row r="22" spans="1:17">
      <c r="A22" s="52"/>
      <c r="B22" s="14">
        <v>208342</v>
      </c>
      <c r="C22" s="15" t="s">
        <v>165</v>
      </c>
      <c r="D22" s="16">
        <v>1126</v>
      </c>
      <c r="E22" s="17" t="s">
        <v>36</v>
      </c>
      <c r="F22" s="17" t="s">
        <v>21</v>
      </c>
      <c r="G22" s="17" t="s">
        <v>36</v>
      </c>
      <c r="H22" s="18" t="s">
        <v>42</v>
      </c>
      <c r="I22" s="17" t="s">
        <v>105</v>
      </c>
      <c r="J22" s="18">
        <v>1315000</v>
      </c>
      <c r="K22" s="15" t="s">
        <v>37</v>
      </c>
      <c r="L22" s="15" t="s">
        <v>218</v>
      </c>
      <c r="M22" s="15" t="s">
        <v>23</v>
      </c>
      <c r="N22" s="15" t="s">
        <v>119</v>
      </c>
      <c r="O22" s="19">
        <v>45516</v>
      </c>
      <c r="P22" s="19">
        <v>45916</v>
      </c>
      <c r="Q22" s="53"/>
    </row>
    <row r="23" spans="1:17">
      <c r="A23" s="52"/>
      <c r="B23" s="14">
        <v>208349</v>
      </c>
      <c r="C23" s="15" t="s">
        <v>180</v>
      </c>
      <c r="D23" s="16">
        <v>3750</v>
      </c>
      <c r="E23" s="17" t="s">
        <v>36</v>
      </c>
      <c r="F23" s="17" t="s">
        <v>21</v>
      </c>
      <c r="G23" s="17" t="s">
        <v>36</v>
      </c>
      <c r="H23" s="18" t="s">
        <v>132</v>
      </c>
      <c r="I23" s="17" t="s">
        <v>105</v>
      </c>
      <c r="J23" s="18">
        <v>1218600</v>
      </c>
      <c r="K23" s="15" t="s">
        <v>25</v>
      </c>
      <c r="L23" s="15" t="s">
        <v>188</v>
      </c>
      <c r="M23" s="15" t="s">
        <v>118</v>
      </c>
      <c r="N23" s="15" t="s">
        <v>133</v>
      </c>
      <c r="O23" s="19">
        <v>45600</v>
      </c>
      <c r="P23" s="19">
        <v>46073</v>
      </c>
      <c r="Q23" s="53"/>
    </row>
    <row r="24" spans="1:17">
      <c r="A24" s="52"/>
      <c r="B24" s="14">
        <v>208444</v>
      </c>
      <c r="C24" s="11" t="s">
        <v>222</v>
      </c>
      <c r="D24" s="16">
        <v>1192</v>
      </c>
      <c r="E24" s="17" t="s">
        <v>36</v>
      </c>
      <c r="F24" s="17" t="s">
        <v>21</v>
      </c>
      <c r="G24" s="17" t="s">
        <v>36</v>
      </c>
      <c r="H24" s="18" t="s">
        <v>140</v>
      </c>
      <c r="I24" s="17" t="s">
        <v>105</v>
      </c>
      <c r="J24" s="18">
        <v>387351</v>
      </c>
      <c r="K24" s="15" t="s">
        <v>104</v>
      </c>
      <c r="L24" s="15" t="s">
        <v>107</v>
      </c>
      <c r="M24" s="15" t="s">
        <v>118</v>
      </c>
      <c r="N24" s="15" t="s">
        <v>50</v>
      </c>
      <c r="O24" s="19">
        <v>45810</v>
      </c>
      <c r="P24" s="19">
        <v>45978</v>
      </c>
      <c r="Q24" s="53">
        <v>46142</v>
      </c>
    </row>
    <row r="25" spans="1:17">
      <c r="A25" s="52"/>
      <c r="B25" s="14">
        <v>208475</v>
      </c>
      <c r="C25" s="11" t="s">
        <v>264</v>
      </c>
      <c r="D25" s="16">
        <v>6428</v>
      </c>
      <c r="E25" s="17" t="s">
        <v>36</v>
      </c>
      <c r="F25" s="17" t="s">
        <v>31</v>
      </c>
      <c r="G25" s="17" t="s">
        <v>36</v>
      </c>
      <c r="H25" s="18" t="s">
        <v>103</v>
      </c>
      <c r="I25" s="17" t="s">
        <v>105</v>
      </c>
      <c r="J25" s="18">
        <v>670787</v>
      </c>
      <c r="K25" s="15" t="s">
        <v>258</v>
      </c>
      <c r="L25" s="15" t="s">
        <v>40</v>
      </c>
      <c r="M25" s="15" t="s">
        <v>39</v>
      </c>
      <c r="N25" s="15" t="s">
        <v>58</v>
      </c>
      <c r="O25" s="19">
        <v>46160</v>
      </c>
      <c r="P25" s="19">
        <v>46342</v>
      </c>
      <c r="Q25" s="53"/>
    </row>
    <row r="26" spans="1:17">
      <c r="A26" s="52"/>
      <c r="B26" s="14">
        <v>208480</v>
      </c>
      <c r="C26" s="11" t="s">
        <v>212</v>
      </c>
      <c r="D26" s="16" t="s">
        <v>213</v>
      </c>
      <c r="E26" s="17" t="s">
        <v>36</v>
      </c>
      <c r="F26" s="17" t="s">
        <v>31</v>
      </c>
      <c r="G26" s="17" t="s">
        <v>36</v>
      </c>
      <c r="H26" s="18" t="s">
        <v>44</v>
      </c>
      <c r="I26" s="17" t="s">
        <v>22</v>
      </c>
      <c r="J26" s="18">
        <v>3585000</v>
      </c>
      <c r="K26" s="15" t="s">
        <v>173</v>
      </c>
      <c r="L26" s="15" t="s">
        <v>114</v>
      </c>
      <c r="M26" s="15" t="s">
        <v>39</v>
      </c>
      <c r="N26" s="15" t="s">
        <v>59</v>
      </c>
      <c r="O26" s="19">
        <v>45777</v>
      </c>
      <c r="P26" s="19">
        <v>46587</v>
      </c>
      <c r="Q26" s="53"/>
    </row>
    <row r="27" spans="1:17">
      <c r="A27" s="52"/>
      <c r="B27" s="14">
        <v>208484</v>
      </c>
      <c r="C27" s="15" t="s">
        <v>166</v>
      </c>
      <c r="D27" s="16">
        <v>1223</v>
      </c>
      <c r="E27" s="17" t="s">
        <v>36</v>
      </c>
      <c r="F27" s="17" t="s">
        <v>21</v>
      </c>
      <c r="G27" s="17" t="s">
        <v>36</v>
      </c>
      <c r="H27" s="18" t="s">
        <v>103</v>
      </c>
      <c r="I27" s="17" t="s">
        <v>105</v>
      </c>
      <c r="J27" s="18">
        <v>1042395</v>
      </c>
      <c r="K27" s="15" t="s">
        <v>116</v>
      </c>
      <c r="L27" s="15" t="s">
        <v>40</v>
      </c>
      <c r="M27" s="15" t="s">
        <v>174</v>
      </c>
      <c r="N27" s="15" t="s">
        <v>51</v>
      </c>
      <c r="O27" s="19">
        <v>45523</v>
      </c>
      <c r="P27" s="19">
        <v>45698</v>
      </c>
      <c r="Q27" s="53"/>
    </row>
    <row r="28" spans="1:17">
      <c r="A28" s="52"/>
      <c r="B28" s="14">
        <v>208488</v>
      </c>
      <c r="C28" s="15" t="s">
        <v>205</v>
      </c>
      <c r="D28" s="16"/>
      <c r="E28" s="17" t="s">
        <v>30</v>
      </c>
      <c r="F28" s="17" t="s">
        <v>21</v>
      </c>
      <c r="G28" s="17" t="s">
        <v>36</v>
      </c>
      <c r="H28" s="18" t="s">
        <v>206</v>
      </c>
      <c r="I28" s="17" t="s">
        <v>105</v>
      </c>
      <c r="J28" s="18">
        <v>1771545.95</v>
      </c>
      <c r="K28" s="15" t="s">
        <v>104</v>
      </c>
      <c r="L28" s="15" t="s">
        <v>120</v>
      </c>
      <c r="M28" s="15" t="s">
        <v>118</v>
      </c>
      <c r="N28" s="15" t="s">
        <v>127</v>
      </c>
      <c r="O28" s="19">
        <v>45765</v>
      </c>
      <c r="P28" s="19">
        <v>45894</v>
      </c>
      <c r="Q28" s="53"/>
    </row>
    <row r="29" spans="1:17">
      <c r="A29" s="52"/>
      <c r="B29" s="14">
        <v>208489</v>
      </c>
      <c r="C29" s="15" t="s">
        <v>184</v>
      </c>
      <c r="D29" s="16">
        <v>4346</v>
      </c>
      <c r="E29" s="17" t="s">
        <v>36</v>
      </c>
      <c r="F29" s="17" t="s">
        <v>21</v>
      </c>
      <c r="G29" s="17" t="s">
        <v>36</v>
      </c>
      <c r="H29" s="18" t="s">
        <v>185</v>
      </c>
      <c r="I29" s="17" t="s">
        <v>105</v>
      </c>
      <c r="J29" s="18">
        <v>698000</v>
      </c>
      <c r="K29" s="15" t="s">
        <v>284</v>
      </c>
      <c r="L29" s="15" t="s">
        <v>202</v>
      </c>
      <c r="M29" s="15" t="s">
        <v>118</v>
      </c>
      <c r="N29" s="15" t="s">
        <v>150</v>
      </c>
      <c r="O29" s="19">
        <v>45656</v>
      </c>
      <c r="P29" s="19">
        <v>45741</v>
      </c>
      <c r="Q29" s="53">
        <v>45769</v>
      </c>
    </row>
    <row r="30" spans="1:17">
      <c r="A30" s="52"/>
      <c r="B30" s="14">
        <v>208525</v>
      </c>
      <c r="C30" s="15" t="s">
        <v>201</v>
      </c>
      <c r="D30" s="16">
        <v>1255</v>
      </c>
      <c r="E30" s="17" t="s">
        <v>36</v>
      </c>
      <c r="F30" s="17" t="s">
        <v>21</v>
      </c>
      <c r="G30" s="17" t="s">
        <v>36</v>
      </c>
      <c r="H30" s="18" t="s">
        <v>106</v>
      </c>
      <c r="I30" s="17" t="s">
        <v>22</v>
      </c>
      <c r="J30" s="18">
        <v>1389769</v>
      </c>
      <c r="K30" s="15" t="s">
        <v>202</v>
      </c>
      <c r="L30" s="15" t="s">
        <v>116</v>
      </c>
      <c r="M30" s="15" t="s">
        <v>174</v>
      </c>
      <c r="N30" s="15" t="s">
        <v>108</v>
      </c>
      <c r="O30" s="19">
        <v>45751</v>
      </c>
      <c r="P30" s="19">
        <v>46093</v>
      </c>
      <c r="Q30" s="53">
        <v>46090</v>
      </c>
    </row>
    <row r="31" spans="1:17">
      <c r="A31" s="52"/>
      <c r="B31" s="14">
        <v>208532</v>
      </c>
      <c r="C31" s="15" t="s">
        <v>200</v>
      </c>
      <c r="D31" s="16">
        <v>6428</v>
      </c>
      <c r="E31" s="17" t="s">
        <v>36</v>
      </c>
      <c r="F31" s="17" t="s">
        <v>21</v>
      </c>
      <c r="G31" s="17" t="s">
        <v>36</v>
      </c>
      <c r="H31" s="18" t="s">
        <v>181</v>
      </c>
      <c r="I31" s="17" t="s">
        <v>105</v>
      </c>
      <c r="J31" s="18">
        <v>537968</v>
      </c>
      <c r="K31" s="15" t="s">
        <v>104</v>
      </c>
      <c r="L31" s="15" t="s">
        <v>40</v>
      </c>
      <c r="M31" s="15" t="s">
        <v>118</v>
      </c>
      <c r="N31" s="15" t="s">
        <v>58</v>
      </c>
      <c r="O31" s="19">
        <v>45722</v>
      </c>
      <c r="P31" s="19">
        <v>45817</v>
      </c>
      <c r="Q31" s="53">
        <v>46029</v>
      </c>
    </row>
    <row r="32" spans="1:17">
      <c r="A32" s="52"/>
      <c r="B32" s="14">
        <v>208552</v>
      </c>
      <c r="C32" s="15" t="s">
        <v>230</v>
      </c>
      <c r="D32" s="16">
        <v>6502</v>
      </c>
      <c r="E32" s="17" t="s">
        <v>36</v>
      </c>
      <c r="F32" s="17" t="s">
        <v>21</v>
      </c>
      <c r="G32" s="17" t="s">
        <v>36</v>
      </c>
      <c r="H32" s="18" t="s">
        <v>138</v>
      </c>
      <c r="I32" s="17" t="s">
        <v>105</v>
      </c>
      <c r="J32" s="126">
        <v>527000</v>
      </c>
      <c r="K32" s="15" t="s">
        <v>25</v>
      </c>
      <c r="L32" s="15" t="s">
        <v>40</v>
      </c>
      <c r="M32" s="15" t="s">
        <v>174</v>
      </c>
      <c r="N32" s="15" t="s">
        <v>58</v>
      </c>
      <c r="O32" s="19">
        <v>45863</v>
      </c>
      <c r="P32" s="19">
        <v>46070</v>
      </c>
      <c r="Q32" s="53"/>
    </row>
    <row r="33" spans="1:17">
      <c r="A33" s="130"/>
      <c r="B33" s="14">
        <v>208559</v>
      </c>
      <c r="C33" s="15" t="s">
        <v>241</v>
      </c>
      <c r="D33" s="16">
        <v>6354</v>
      </c>
      <c r="E33" s="17" t="s">
        <v>36</v>
      </c>
      <c r="F33" s="17" t="s">
        <v>21</v>
      </c>
      <c r="G33" s="17" t="s">
        <v>36</v>
      </c>
      <c r="H33" s="18" t="s">
        <v>28</v>
      </c>
      <c r="I33" s="17" t="s">
        <v>105</v>
      </c>
      <c r="J33" s="126">
        <v>380950</v>
      </c>
      <c r="K33" s="15" t="s">
        <v>48</v>
      </c>
      <c r="L33" s="15" t="s">
        <v>219</v>
      </c>
      <c r="M33" s="15" t="s">
        <v>23</v>
      </c>
      <c r="N33" s="15" t="s">
        <v>51</v>
      </c>
      <c r="O33" s="19">
        <v>45957</v>
      </c>
      <c r="P33" s="19">
        <v>45732</v>
      </c>
      <c r="Q33" s="53"/>
    </row>
    <row r="34" spans="1:17">
      <c r="A34" s="52"/>
      <c r="B34" s="14">
        <v>208561</v>
      </c>
      <c r="C34" s="15" t="s">
        <v>199</v>
      </c>
      <c r="D34" s="16">
        <v>1301</v>
      </c>
      <c r="E34" s="17" t="s">
        <v>36</v>
      </c>
      <c r="F34" s="17" t="s">
        <v>21</v>
      </c>
      <c r="G34" s="17" t="s">
        <v>36</v>
      </c>
      <c r="H34" s="18" t="s">
        <v>42</v>
      </c>
      <c r="I34" s="17" t="s">
        <v>105</v>
      </c>
      <c r="J34" s="18">
        <v>349680</v>
      </c>
      <c r="K34" s="15" t="s">
        <v>37</v>
      </c>
      <c r="L34" s="15" t="s">
        <v>107</v>
      </c>
      <c r="M34" s="15" t="s">
        <v>23</v>
      </c>
      <c r="N34" s="15" t="s">
        <v>119</v>
      </c>
      <c r="O34" s="19">
        <v>45728</v>
      </c>
      <c r="P34" s="19">
        <v>46023</v>
      </c>
      <c r="Q34" s="53">
        <v>46072</v>
      </c>
    </row>
    <row r="35" spans="1:17">
      <c r="A35" s="52"/>
      <c r="B35" s="14">
        <v>208562</v>
      </c>
      <c r="C35" s="15" t="s">
        <v>256</v>
      </c>
      <c r="D35" s="16">
        <v>3774</v>
      </c>
      <c r="E35" s="17" t="s">
        <v>36</v>
      </c>
      <c r="F35" s="17" t="s">
        <v>21</v>
      </c>
      <c r="G35" s="17" t="s">
        <v>36</v>
      </c>
      <c r="H35" s="18" t="s">
        <v>257</v>
      </c>
      <c r="I35" s="17" t="s">
        <v>105</v>
      </c>
      <c r="J35" s="18">
        <v>3495632</v>
      </c>
      <c r="K35" s="15" t="s">
        <v>258</v>
      </c>
      <c r="L35" s="15" t="s">
        <v>33</v>
      </c>
      <c r="M35" s="15" t="s">
        <v>118</v>
      </c>
      <c r="N35" s="15" t="s">
        <v>259</v>
      </c>
      <c r="O35" s="19">
        <v>46118</v>
      </c>
      <c r="P35" s="19">
        <v>46330</v>
      </c>
      <c r="Q35" s="53"/>
    </row>
    <row r="36" spans="1:17">
      <c r="A36" s="52"/>
      <c r="B36" s="14">
        <v>208570</v>
      </c>
      <c r="C36" s="15" t="s">
        <v>295</v>
      </c>
      <c r="D36" s="16">
        <v>1276</v>
      </c>
      <c r="E36" s="17" t="s">
        <v>36</v>
      </c>
      <c r="F36" s="17" t="s">
        <v>31</v>
      </c>
      <c r="G36" s="17" t="s">
        <v>36</v>
      </c>
      <c r="H36" s="18" t="s">
        <v>103</v>
      </c>
      <c r="I36" s="17" t="s">
        <v>105</v>
      </c>
      <c r="J36" s="140">
        <v>1471952</v>
      </c>
      <c r="K36" s="15" t="s">
        <v>48</v>
      </c>
      <c r="L36" s="15" t="s">
        <v>40</v>
      </c>
      <c r="M36" s="15" t="s">
        <v>39</v>
      </c>
      <c r="N36" s="15" t="s">
        <v>50</v>
      </c>
      <c r="O36" s="19">
        <v>46181</v>
      </c>
      <c r="P36" s="19">
        <v>46342</v>
      </c>
      <c r="Q36" s="53"/>
    </row>
    <row r="37" spans="1:17">
      <c r="A37" s="52"/>
      <c r="B37" s="14">
        <v>208584</v>
      </c>
      <c r="C37" s="15" t="s">
        <v>260</v>
      </c>
      <c r="D37" s="16">
        <v>1195</v>
      </c>
      <c r="E37" s="17" t="s">
        <v>36</v>
      </c>
      <c r="F37" s="17" t="s">
        <v>21</v>
      </c>
      <c r="G37" s="17" t="s">
        <v>36</v>
      </c>
      <c r="H37" s="18" t="s">
        <v>261</v>
      </c>
      <c r="I37" s="17" t="s">
        <v>105</v>
      </c>
      <c r="J37" s="18">
        <v>775100</v>
      </c>
      <c r="K37" s="15" t="s">
        <v>258</v>
      </c>
      <c r="L37" s="15" t="s">
        <v>262</v>
      </c>
      <c r="M37" s="15" t="s">
        <v>118</v>
      </c>
      <c r="N37" s="15" t="s">
        <v>113</v>
      </c>
      <c r="O37" s="19">
        <v>46147</v>
      </c>
      <c r="P37" s="19">
        <v>46234</v>
      </c>
      <c r="Q37" s="53"/>
    </row>
    <row r="38" spans="1:17">
      <c r="A38" s="52"/>
      <c r="B38" s="14">
        <v>208597</v>
      </c>
      <c r="C38" s="15" t="s">
        <v>186</v>
      </c>
      <c r="D38" s="16">
        <v>6447</v>
      </c>
      <c r="E38" s="17" t="s">
        <v>36</v>
      </c>
      <c r="F38" s="17" t="s">
        <v>21</v>
      </c>
      <c r="G38" s="17" t="s">
        <v>36</v>
      </c>
      <c r="H38" s="18" t="s">
        <v>103</v>
      </c>
      <c r="I38" s="17" t="s">
        <v>22</v>
      </c>
      <c r="J38" s="18">
        <v>363102</v>
      </c>
      <c r="K38" s="15" t="s">
        <v>29</v>
      </c>
      <c r="L38" s="15" t="s">
        <v>32</v>
      </c>
      <c r="M38" s="15" t="s">
        <v>39</v>
      </c>
      <c r="N38" s="15" t="s">
        <v>59</v>
      </c>
      <c r="O38" s="19">
        <v>45698</v>
      </c>
      <c r="P38" s="19">
        <v>45831</v>
      </c>
      <c r="Q38" s="53">
        <v>45831</v>
      </c>
    </row>
    <row r="39" spans="1:17">
      <c r="A39" s="52"/>
      <c r="B39" s="14">
        <v>208600</v>
      </c>
      <c r="C39" s="11" t="s">
        <v>267</v>
      </c>
      <c r="D39" s="16">
        <v>1108</v>
      </c>
      <c r="E39" s="17" t="s">
        <v>36</v>
      </c>
      <c r="F39" s="17" t="s">
        <v>268</v>
      </c>
      <c r="G39" s="17" t="s">
        <v>36</v>
      </c>
      <c r="H39" s="18" t="s">
        <v>138</v>
      </c>
      <c r="I39" s="17" t="s">
        <v>105</v>
      </c>
      <c r="J39" s="18">
        <v>699000</v>
      </c>
      <c r="K39" s="15" t="s">
        <v>37</v>
      </c>
      <c r="L39" s="15" t="s">
        <v>218</v>
      </c>
      <c r="M39" s="15" t="s">
        <v>39</v>
      </c>
      <c r="N39" s="15" t="s">
        <v>50</v>
      </c>
      <c r="O39" s="19">
        <v>46202</v>
      </c>
      <c r="P39" s="19">
        <v>46442</v>
      </c>
      <c r="Q39" s="53"/>
    </row>
    <row r="40" spans="1:17">
      <c r="A40" s="52" t="s">
        <v>298</v>
      </c>
      <c r="B40" s="14">
        <v>208609</v>
      </c>
      <c r="C40" s="11" t="s">
        <v>303</v>
      </c>
      <c r="D40" s="16">
        <v>6091</v>
      </c>
      <c r="E40" s="17" t="s">
        <v>36</v>
      </c>
      <c r="F40" s="17" t="s">
        <v>21</v>
      </c>
      <c r="G40" s="17" t="s">
        <v>36</v>
      </c>
      <c r="H40" s="18" t="s">
        <v>44</v>
      </c>
      <c r="I40" s="17" t="s">
        <v>22</v>
      </c>
      <c r="J40" s="18">
        <v>1368819</v>
      </c>
      <c r="K40" s="15" t="s">
        <v>104</v>
      </c>
      <c r="L40" s="15" t="s">
        <v>202</v>
      </c>
      <c r="M40" s="15" t="s">
        <v>174</v>
      </c>
      <c r="N40" s="15" t="s">
        <v>108</v>
      </c>
      <c r="O40" s="19" t="s">
        <v>57</v>
      </c>
      <c r="P40" s="19" t="s">
        <v>57</v>
      </c>
      <c r="Q40" s="53"/>
    </row>
    <row r="41" spans="1:17">
      <c r="A41" s="52"/>
      <c r="B41" s="14">
        <v>208649</v>
      </c>
      <c r="C41" s="15" t="s">
        <v>223</v>
      </c>
      <c r="D41" s="16">
        <v>1861</v>
      </c>
      <c r="E41" s="17" t="s">
        <v>36</v>
      </c>
      <c r="F41" s="17" t="s">
        <v>21</v>
      </c>
      <c r="G41" s="17" t="s">
        <v>36</v>
      </c>
      <c r="H41" s="18" t="s">
        <v>224</v>
      </c>
      <c r="I41" s="17" t="s">
        <v>105</v>
      </c>
      <c r="J41" s="18">
        <v>2245906.11</v>
      </c>
      <c r="K41" s="15" t="s">
        <v>25</v>
      </c>
      <c r="L41" s="15" t="s">
        <v>114</v>
      </c>
      <c r="M41" s="15" t="s">
        <v>23</v>
      </c>
      <c r="N41" s="15" t="s">
        <v>225</v>
      </c>
      <c r="O41" s="19">
        <v>45807</v>
      </c>
      <c r="P41" s="19">
        <v>45870</v>
      </c>
      <c r="Q41" s="53">
        <v>45876</v>
      </c>
    </row>
    <row r="42" spans="1:17">
      <c r="A42" s="118"/>
      <c r="B42" s="14">
        <v>208683</v>
      </c>
      <c r="C42" s="15" t="s">
        <v>253</v>
      </c>
      <c r="D42" s="16">
        <v>1861</v>
      </c>
      <c r="E42" s="17" t="s">
        <v>30</v>
      </c>
      <c r="F42" s="17" t="s">
        <v>31</v>
      </c>
      <c r="G42" s="17" t="s">
        <v>36</v>
      </c>
      <c r="H42" s="18" t="s">
        <v>263</v>
      </c>
      <c r="I42" s="17" t="s">
        <v>105</v>
      </c>
      <c r="J42" s="18">
        <v>1057000</v>
      </c>
      <c r="K42" s="15" t="s">
        <v>228</v>
      </c>
      <c r="L42" s="15" t="s">
        <v>120</v>
      </c>
      <c r="M42" s="15" t="s">
        <v>174</v>
      </c>
      <c r="N42" s="15" t="s">
        <v>127</v>
      </c>
      <c r="O42" s="19">
        <v>46133</v>
      </c>
      <c r="P42" s="19">
        <v>46195</v>
      </c>
      <c r="Q42" s="53"/>
    </row>
    <row r="43" spans="1:17">
      <c r="A43" s="118"/>
      <c r="B43" s="14">
        <v>208687</v>
      </c>
      <c r="C43" s="15" t="s">
        <v>269</v>
      </c>
      <c r="D43" s="16">
        <v>1259</v>
      </c>
      <c r="E43" s="17" t="s">
        <v>36</v>
      </c>
      <c r="F43" s="17" t="s">
        <v>31</v>
      </c>
      <c r="G43" s="17" t="s">
        <v>36</v>
      </c>
      <c r="H43" s="18" t="s">
        <v>140</v>
      </c>
      <c r="I43" s="17" t="s">
        <v>22</v>
      </c>
      <c r="J43" s="18">
        <v>464674</v>
      </c>
      <c r="K43" s="15" t="s">
        <v>258</v>
      </c>
      <c r="L43" s="15" t="s">
        <v>202</v>
      </c>
      <c r="M43" s="15" t="s">
        <v>39</v>
      </c>
      <c r="N43" s="15" t="s">
        <v>59</v>
      </c>
      <c r="O43" s="19">
        <v>46164</v>
      </c>
      <c r="P43" s="19">
        <v>46307</v>
      </c>
      <c r="Q43" s="53"/>
    </row>
    <row r="44" spans="1:17">
      <c r="A44" s="52"/>
      <c r="B44" s="14">
        <v>208688</v>
      </c>
      <c r="C44" s="15" t="s">
        <v>164</v>
      </c>
      <c r="D44" s="16">
        <v>4539</v>
      </c>
      <c r="E44" s="17" t="s">
        <v>30</v>
      </c>
      <c r="F44" s="17" t="s">
        <v>31</v>
      </c>
      <c r="G44" s="17" t="s">
        <v>30</v>
      </c>
      <c r="H44" s="18" t="s">
        <v>44</v>
      </c>
      <c r="I44" s="17" t="s">
        <v>45</v>
      </c>
      <c r="J44" s="18">
        <v>2066098</v>
      </c>
      <c r="K44" s="15" t="s">
        <v>116</v>
      </c>
      <c r="L44" s="15" t="s">
        <v>107</v>
      </c>
      <c r="M44" s="15" t="s">
        <v>39</v>
      </c>
      <c r="N44" s="15" t="s">
        <v>41</v>
      </c>
      <c r="O44" s="19">
        <v>45491</v>
      </c>
      <c r="P44" s="19">
        <v>46162</v>
      </c>
      <c r="Q44" s="53"/>
    </row>
    <row r="45" spans="1:17">
      <c r="A45" s="52"/>
      <c r="B45" s="14">
        <v>208670</v>
      </c>
      <c r="C45" s="15" t="s">
        <v>240</v>
      </c>
      <c r="D45" s="16">
        <v>6450</v>
      </c>
      <c r="E45" s="1" t="s">
        <v>36</v>
      </c>
      <c r="F45" s="1" t="s">
        <v>21</v>
      </c>
      <c r="G45" s="1" t="s">
        <v>36</v>
      </c>
      <c r="H45" s="18" t="s">
        <v>103</v>
      </c>
      <c r="I45" s="1" t="s">
        <v>105</v>
      </c>
      <c r="J45" s="18">
        <v>1240750</v>
      </c>
      <c r="K45" s="15" t="s">
        <v>29</v>
      </c>
      <c r="L45" s="15" t="s">
        <v>192</v>
      </c>
      <c r="M45" s="15" t="s">
        <v>174</v>
      </c>
      <c r="N45" s="15" t="s">
        <v>108</v>
      </c>
      <c r="O45" s="19">
        <v>45939</v>
      </c>
      <c r="P45" s="19">
        <v>46174</v>
      </c>
      <c r="Q45" s="53"/>
    </row>
    <row r="46" spans="1:17">
      <c r="A46" s="118"/>
      <c r="B46" s="14">
        <v>208717</v>
      </c>
      <c r="C46" s="15" t="s">
        <v>250</v>
      </c>
      <c r="D46" s="16">
        <v>6446</v>
      </c>
      <c r="E46" s="1" t="s">
        <v>36</v>
      </c>
      <c r="F46" s="1" t="s">
        <v>21</v>
      </c>
      <c r="G46" s="1" t="s">
        <v>36</v>
      </c>
      <c r="H46" s="18" t="s">
        <v>145</v>
      </c>
      <c r="I46" s="1" t="s">
        <v>105</v>
      </c>
      <c r="J46" s="18">
        <v>1155566</v>
      </c>
      <c r="K46" s="15" t="s">
        <v>243</v>
      </c>
      <c r="L46" s="15" t="s">
        <v>192</v>
      </c>
      <c r="M46" s="15" t="s">
        <v>23</v>
      </c>
      <c r="N46" s="15" t="s">
        <v>59</v>
      </c>
      <c r="O46" s="19">
        <v>46010</v>
      </c>
      <c r="P46" s="19">
        <v>46284</v>
      </c>
      <c r="Q46" s="53">
        <v>46185</v>
      </c>
    </row>
    <row r="47" spans="1:17">
      <c r="A47" s="118"/>
      <c r="B47" s="14">
        <v>208721</v>
      </c>
      <c r="C47" s="11" t="s">
        <v>247</v>
      </c>
      <c r="D47" s="16">
        <v>4541</v>
      </c>
      <c r="E47" s="1" t="s">
        <v>36</v>
      </c>
      <c r="F47" s="1" t="s">
        <v>31</v>
      </c>
      <c r="G47" s="1" t="s">
        <v>36</v>
      </c>
      <c r="H47" s="18" t="s">
        <v>185</v>
      </c>
      <c r="I47" s="1" t="s">
        <v>22</v>
      </c>
      <c r="J47" s="18">
        <v>1026000</v>
      </c>
      <c r="K47" s="15" t="s">
        <v>116</v>
      </c>
      <c r="L47" s="15" t="s">
        <v>248</v>
      </c>
      <c r="M47" s="15" t="s">
        <v>39</v>
      </c>
      <c r="N47" s="15" t="s">
        <v>108</v>
      </c>
      <c r="O47" s="19">
        <v>46030</v>
      </c>
      <c r="P47" s="19">
        <v>46238</v>
      </c>
      <c r="Q47" s="53"/>
    </row>
    <row r="48" spans="1:17">
      <c r="A48" s="131"/>
      <c r="B48" s="14">
        <v>208738</v>
      </c>
      <c r="C48" s="15" t="s">
        <v>203</v>
      </c>
      <c r="D48" s="16">
        <v>4346</v>
      </c>
      <c r="E48" s="1" t="s">
        <v>36</v>
      </c>
      <c r="F48" s="1" t="s">
        <v>21</v>
      </c>
      <c r="G48" s="1" t="s">
        <v>36</v>
      </c>
      <c r="H48" s="18" t="s">
        <v>103</v>
      </c>
      <c r="I48" s="1" t="s">
        <v>105</v>
      </c>
      <c r="J48" s="18">
        <v>1450000</v>
      </c>
      <c r="K48" s="15" t="s">
        <v>29</v>
      </c>
      <c r="L48" s="15" t="s">
        <v>202</v>
      </c>
      <c r="M48" s="15" t="s">
        <v>174</v>
      </c>
      <c r="N48" s="15" t="s">
        <v>204</v>
      </c>
      <c r="O48" s="19">
        <v>45754</v>
      </c>
      <c r="P48" s="19">
        <v>45924</v>
      </c>
      <c r="Q48" s="53">
        <v>46319</v>
      </c>
    </row>
    <row r="49" spans="1:17">
      <c r="A49" s="131"/>
      <c r="B49" s="14">
        <v>208773</v>
      </c>
      <c r="C49" s="15" t="s">
        <v>265</v>
      </c>
      <c r="D49" s="16">
        <v>1168</v>
      </c>
      <c r="E49" s="1" t="s">
        <v>100</v>
      </c>
      <c r="F49" s="1" t="s">
        <v>31</v>
      </c>
      <c r="G49" s="1" t="s">
        <v>36</v>
      </c>
      <c r="H49" s="18" t="s">
        <v>266</v>
      </c>
      <c r="I49" s="1" t="s">
        <v>105</v>
      </c>
      <c r="J49" s="18">
        <v>1311000</v>
      </c>
      <c r="K49" s="15" t="s">
        <v>37</v>
      </c>
      <c r="L49" s="15" t="s">
        <v>40</v>
      </c>
      <c r="M49" s="15" t="s">
        <v>23</v>
      </c>
      <c r="N49" s="15" t="s">
        <v>50</v>
      </c>
      <c r="O49" s="19">
        <v>46163</v>
      </c>
      <c r="P49" s="19">
        <v>46314</v>
      </c>
      <c r="Q49" s="53"/>
    </row>
    <row r="50" spans="1:17">
      <c r="A50" s="118"/>
      <c r="B50" s="14">
        <v>208795</v>
      </c>
      <c r="C50" s="15" t="s">
        <v>254</v>
      </c>
      <c r="D50" s="16">
        <v>4054</v>
      </c>
      <c r="E50" s="1" t="s">
        <v>36</v>
      </c>
      <c r="F50" s="1" t="s">
        <v>21</v>
      </c>
      <c r="G50" s="1" t="s">
        <v>36</v>
      </c>
      <c r="H50" s="18" t="s">
        <v>183</v>
      </c>
      <c r="I50" s="1" t="s">
        <v>105</v>
      </c>
      <c r="J50" s="18">
        <v>1774625</v>
      </c>
      <c r="K50" s="15" t="s">
        <v>245</v>
      </c>
      <c r="L50" s="15" t="s">
        <v>219</v>
      </c>
      <c r="M50" s="15" t="s">
        <v>174</v>
      </c>
      <c r="N50" s="15" t="s">
        <v>127</v>
      </c>
      <c r="O50" s="19">
        <v>46132</v>
      </c>
      <c r="P50" s="19">
        <v>46329</v>
      </c>
      <c r="Q50" s="53"/>
    </row>
    <row r="51" spans="1:17">
      <c r="B51" s="14">
        <v>209038</v>
      </c>
      <c r="C51" s="15" t="s">
        <v>273</v>
      </c>
      <c r="D51" s="16">
        <v>6447</v>
      </c>
      <c r="E51" s="1" t="s">
        <v>36</v>
      </c>
      <c r="F51" s="1" t="s">
        <v>21</v>
      </c>
      <c r="G51" s="1" t="s">
        <v>36</v>
      </c>
      <c r="H51" s="18" t="s">
        <v>56</v>
      </c>
      <c r="I51" s="1" t="s">
        <v>105</v>
      </c>
      <c r="J51" s="18">
        <v>4574066</v>
      </c>
      <c r="K51" s="15" t="s">
        <v>173</v>
      </c>
      <c r="L51" s="15" t="s">
        <v>274</v>
      </c>
      <c r="M51" s="15" t="s">
        <v>174</v>
      </c>
      <c r="N51" s="15" t="s">
        <v>50</v>
      </c>
      <c r="O51" s="19">
        <v>46174</v>
      </c>
      <c r="P51" s="19">
        <v>46574</v>
      </c>
      <c r="Q51" s="53"/>
    </row>
    <row r="52" spans="1:17">
      <c r="A52" t="s">
        <v>298</v>
      </c>
      <c r="B52" s="14">
        <v>209232</v>
      </c>
      <c r="C52" s="15" t="s">
        <v>299</v>
      </c>
      <c r="D52" s="16">
        <v>1158</v>
      </c>
      <c r="E52" s="1" t="s">
        <v>36</v>
      </c>
      <c r="F52" s="1" t="s">
        <v>268</v>
      </c>
      <c r="G52" s="1" t="s">
        <v>36</v>
      </c>
      <c r="H52" s="18" t="s">
        <v>103</v>
      </c>
      <c r="I52" s="1" t="s">
        <v>45</v>
      </c>
      <c r="J52" s="18">
        <v>58259</v>
      </c>
      <c r="K52" s="15" t="s">
        <v>37</v>
      </c>
      <c r="L52" s="15" t="s">
        <v>300</v>
      </c>
      <c r="M52" s="15" t="s">
        <v>39</v>
      </c>
      <c r="N52" s="15" t="s">
        <v>57</v>
      </c>
      <c r="O52" s="19">
        <v>46189</v>
      </c>
      <c r="P52" s="19" t="s">
        <v>57</v>
      </c>
      <c r="Q52" s="53"/>
    </row>
    <row r="53" spans="1:17">
      <c r="A53" t="s">
        <v>298</v>
      </c>
      <c r="B53" s="14">
        <v>209232</v>
      </c>
      <c r="C53" s="15" t="s">
        <v>299</v>
      </c>
      <c r="D53" s="16">
        <v>1158</v>
      </c>
      <c r="E53" s="1" t="s">
        <v>36</v>
      </c>
      <c r="F53" s="1" t="s">
        <v>31</v>
      </c>
      <c r="G53" s="1" t="s">
        <v>36</v>
      </c>
      <c r="H53" s="18" t="s">
        <v>28</v>
      </c>
      <c r="I53" s="1" t="s">
        <v>45</v>
      </c>
      <c r="J53" s="18">
        <v>422676</v>
      </c>
      <c r="K53" s="15" t="s">
        <v>37</v>
      </c>
      <c r="L53" s="15" t="s">
        <v>300</v>
      </c>
      <c r="M53" s="15" t="s">
        <v>39</v>
      </c>
      <c r="N53" s="15" t="s">
        <v>57</v>
      </c>
      <c r="O53" s="19">
        <v>46199</v>
      </c>
      <c r="P53" s="19" t="s">
        <v>57</v>
      </c>
      <c r="Q53" s="53"/>
    </row>
    <row r="54" spans="1:17">
      <c r="A54" s="20"/>
      <c r="B54" s="21">
        <f>COUNT(J6:J53)</f>
        <v>48</v>
      </c>
      <c r="C54" s="22" t="s">
        <v>46</v>
      </c>
      <c r="D54" s="22"/>
      <c r="E54" s="23"/>
      <c r="F54" s="23"/>
      <c r="G54" s="23"/>
      <c r="H54" s="24">
        <f>SUM(J6:J53)</f>
        <v>70536753.060000002</v>
      </c>
      <c r="I54" s="23"/>
      <c r="J54" s="24"/>
      <c r="K54" s="22"/>
      <c r="L54" s="22"/>
      <c r="M54" s="22"/>
      <c r="N54" s="22"/>
      <c r="O54" s="25"/>
      <c r="P54" s="25"/>
      <c r="Q54" s="26"/>
    </row>
    <row r="55" spans="1:17">
      <c r="A55" s="149"/>
      <c r="B55" s="150"/>
      <c r="C55" s="150" t="s">
        <v>193</v>
      </c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1"/>
    </row>
    <row r="56" spans="1:17">
      <c r="A56" s="52"/>
      <c r="B56" s="14">
        <v>208548</v>
      </c>
      <c r="C56" s="15" t="s">
        <v>189</v>
      </c>
      <c r="D56" s="16"/>
      <c r="E56" s="17" t="s">
        <v>36</v>
      </c>
      <c r="F56" s="17" t="s">
        <v>21</v>
      </c>
      <c r="G56" s="17" t="s">
        <v>36</v>
      </c>
      <c r="H56" s="18" t="s">
        <v>190</v>
      </c>
      <c r="I56" s="17" t="s">
        <v>35</v>
      </c>
      <c r="J56" s="18">
        <v>49800</v>
      </c>
      <c r="K56" s="15" t="s">
        <v>25</v>
      </c>
      <c r="L56" s="15" t="s">
        <v>188</v>
      </c>
      <c r="M56" s="15" t="s">
        <v>23</v>
      </c>
      <c r="N56" s="15" t="s">
        <v>31</v>
      </c>
      <c r="O56" s="19">
        <v>45674</v>
      </c>
      <c r="P56" s="19"/>
      <c r="Q56" s="53"/>
    </row>
    <row r="57" spans="1:17">
      <c r="A57" s="52"/>
      <c r="B57" s="14">
        <v>208549</v>
      </c>
      <c r="C57" s="15" t="s">
        <v>187</v>
      </c>
      <c r="D57" s="16">
        <v>4595</v>
      </c>
      <c r="E57" s="17" t="s">
        <v>36</v>
      </c>
      <c r="F57" s="17" t="s">
        <v>21</v>
      </c>
      <c r="G57" s="17" t="s">
        <v>36</v>
      </c>
      <c r="H57" s="18" t="s">
        <v>34</v>
      </c>
      <c r="I57" s="17" t="s">
        <v>35</v>
      </c>
      <c r="J57" s="18">
        <v>164600</v>
      </c>
      <c r="K57" s="15" t="s">
        <v>104</v>
      </c>
      <c r="L57" s="15" t="s">
        <v>188</v>
      </c>
      <c r="M57" s="15" t="s">
        <v>23</v>
      </c>
      <c r="N57" s="15" t="s">
        <v>31</v>
      </c>
      <c r="O57" s="19">
        <v>45674</v>
      </c>
      <c r="P57" s="19">
        <v>46448</v>
      </c>
      <c r="Q57" s="53"/>
    </row>
    <row r="58" spans="1:17">
      <c r="A58" s="52"/>
      <c r="B58" s="14">
        <v>208661</v>
      </c>
      <c r="C58" s="15" t="s">
        <v>197</v>
      </c>
      <c r="D58" s="16">
        <v>1193</v>
      </c>
      <c r="E58" s="17" t="s">
        <v>36</v>
      </c>
      <c r="F58" s="17" t="s">
        <v>31</v>
      </c>
      <c r="G58" s="17" t="s">
        <v>198</v>
      </c>
      <c r="H58" s="18" t="s">
        <v>190</v>
      </c>
      <c r="I58" s="17" t="s">
        <v>35</v>
      </c>
      <c r="J58" s="18">
        <v>1197377</v>
      </c>
      <c r="K58" s="15" t="s">
        <v>104</v>
      </c>
      <c r="L58" s="15" t="s">
        <v>188</v>
      </c>
      <c r="M58" s="15" t="s">
        <v>39</v>
      </c>
      <c r="N58" s="15" t="s">
        <v>31</v>
      </c>
      <c r="O58" s="19">
        <v>45674</v>
      </c>
      <c r="P58" s="19" t="s">
        <v>251</v>
      </c>
      <c r="Q58" s="53"/>
    </row>
    <row r="59" spans="1:17">
      <c r="A59" s="52"/>
      <c r="B59" s="14">
        <v>208804</v>
      </c>
      <c r="C59" s="15" t="s">
        <v>244</v>
      </c>
      <c r="D59" s="16">
        <v>4016</v>
      </c>
      <c r="E59" s="17" t="s">
        <v>36</v>
      </c>
      <c r="F59" s="17" t="s">
        <v>31</v>
      </c>
      <c r="G59" s="17" t="s">
        <v>36</v>
      </c>
      <c r="H59" s="18" t="s">
        <v>190</v>
      </c>
      <c r="I59" s="17" t="s">
        <v>35</v>
      </c>
      <c r="J59" s="18">
        <v>3588887</v>
      </c>
      <c r="K59" s="15" t="s">
        <v>245</v>
      </c>
      <c r="L59" s="15" t="s">
        <v>188</v>
      </c>
      <c r="M59" s="15" t="s">
        <v>39</v>
      </c>
      <c r="N59" s="15" t="s">
        <v>31</v>
      </c>
      <c r="O59" s="19">
        <v>46017</v>
      </c>
      <c r="P59" s="19">
        <v>46440</v>
      </c>
      <c r="Q59" s="53"/>
    </row>
    <row r="60" spans="1:17">
      <c r="A60" s="52"/>
      <c r="B60" s="14">
        <v>208876</v>
      </c>
      <c r="C60" s="15" t="s">
        <v>252</v>
      </c>
      <c r="D60" s="16">
        <v>4526</v>
      </c>
      <c r="E60" s="1" t="s">
        <v>36</v>
      </c>
      <c r="F60" s="1" t="s">
        <v>31</v>
      </c>
      <c r="G60" s="1" t="s">
        <v>36</v>
      </c>
      <c r="H60" s="18" t="s">
        <v>34</v>
      </c>
      <c r="I60" s="1" t="s">
        <v>35</v>
      </c>
      <c r="J60" s="18">
        <v>96200</v>
      </c>
      <c r="K60" s="15" t="s">
        <v>245</v>
      </c>
      <c r="L60" s="15" t="s">
        <v>188</v>
      </c>
      <c r="M60" s="15" t="s">
        <v>23</v>
      </c>
      <c r="N60" s="15" t="s">
        <v>31</v>
      </c>
      <c r="O60" s="19">
        <v>46078</v>
      </c>
      <c r="P60" s="17" t="s">
        <v>251</v>
      </c>
      <c r="Q60" s="57"/>
    </row>
    <row r="61" spans="1:17">
      <c r="A61" s="52"/>
      <c r="B61" s="14">
        <v>209046</v>
      </c>
      <c r="C61" s="15" t="s">
        <v>255</v>
      </c>
      <c r="D61" s="16">
        <v>6423</v>
      </c>
      <c r="E61" s="1" t="s">
        <v>36</v>
      </c>
      <c r="F61" s="1" t="s">
        <v>21</v>
      </c>
      <c r="G61" s="1" t="s">
        <v>36</v>
      </c>
      <c r="H61" s="18" t="s">
        <v>154</v>
      </c>
      <c r="I61" s="1" t="s">
        <v>35</v>
      </c>
      <c r="J61" s="18">
        <v>1558353</v>
      </c>
      <c r="K61" s="15" t="s">
        <v>243</v>
      </c>
      <c r="L61" s="15" t="s">
        <v>188</v>
      </c>
      <c r="M61" s="15" t="s">
        <v>174</v>
      </c>
      <c r="N61" s="15" t="s">
        <v>31</v>
      </c>
      <c r="O61" s="19">
        <v>46037</v>
      </c>
      <c r="P61" s="117">
        <v>46225</v>
      </c>
      <c r="Q61" s="132"/>
    </row>
    <row r="62" spans="1:17">
      <c r="A62" s="20"/>
      <c r="B62" s="21">
        <f>COUNT(J56:J61)</f>
        <v>6</v>
      </c>
      <c r="C62" s="22" t="s">
        <v>46</v>
      </c>
      <c r="D62" s="22"/>
      <c r="E62" s="23"/>
      <c r="F62" s="23"/>
      <c r="G62" s="23"/>
      <c r="H62" s="24">
        <f>SUM(J56:J61)</f>
        <v>6655217</v>
      </c>
      <c r="I62" s="23"/>
      <c r="J62" s="24"/>
      <c r="K62" s="22"/>
      <c r="L62" s="22"/>
      <c r="M62" s="22"/>
      <c r="N62" s="22"/>
      <c r="O62" s="25"/>
      <c r="P62" s="25"/>
      <c r="Q62" s="26"/>
    </row>
    <row r="63" spans="1:17">
      <c r="A63" s="152"/>
      <c r="B63" s="153"/>
      <c r="C63" s="153" t="s">
        <v>307</v>
      </c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4"/>
    </row>
    <row r="64" spans="1:17">
      <c r="B64" s="14">
        <v>207239</v>
      </c>
      <c r="C64" s="15" t="s">
        <v>283</v>
      </c>
      <c r="D64" s="16" t="s">
        <v>286</v>
      </c>
      <c r="E64" s="17" t="s">
        <v>36</v>
      </c>
      <c r="F64" s="17" t="s">
        <v>21</v>
      </c>
      <c r="G64" s="17" t="s">
        <v>36</v>
      </c>
      <c r="H64" s="18" t="s">
        <v>103</v>
      </c>
      <c r="I64" s="17" t="s">
        <v>47</v>
      </c>
      <c r="J64" s="18">
        <v>94807</v>
      </c>
      <c r="K64" s="15" t="s">
        <v>284</v>
      </c>
      <c r="L64" s="15" t="s">
        <v>114</v>
      </c>
      <c r="M64" s="15" t="s">
        <v>174</v>
      </c>
      <c r="N64" s="15" t="s">
        <v>285</v>
      </c>
      <c r="O64" s="19">
        <v>46150</v>
      </c>
      <c r="P64" s="19">
        <v>46233</v>
      </c>
      <c r="Q64" s="53"/>
    </row>
    <row r="65" spans="1:17">
      <c r="A65" s="118"/>
      <c r="B65" s="14">
        <v>208007</v>
      </c>
      <c r="C65" s="15" t="s">
        <v>147</v>
      </c>
      <c r="D65" s="16">
        <v>6447</v>
      </c>
      <c r="E65" s="17" t="s">
        <v>36</v>
      </c>
      <c r="F65" s="17" t="s">
        <v>21</v>
      </c>
      <c r="G65" s="17" t="s">
        <v>36</v>
      </c>
      <c r="H65" s="18" t="s">
        <v>103</v>
      </c>
      <c r="I65" s="17" t="s">
        <v>47</v>
      </c>
      <c r="J65" s="18">
        <v>463673</v>
      </c>
      <c r="K65" s="15" t="s">
        <v>29</v>
      </c>
      <c r="L65" s="15" t="s">
        <v>32</v>
      </c>
      <c r="M65" s="15" t="s">
        <v>23</v>
      </c>
      <c r="N65" s="15" t="s">
        <v>31</v>
      </c>
      <c r="O65" s="19">
        <v>45352</v>
      </c>
      <c r="P65" s="19">
        <v>45464</v>
      </c>
      <c r="Q65" s="53">
        <v>45593</v>
      </c>
    </row>
    <row r="66" spans="1:17">
      <c r="A66" s="118"/>
      <c r="B66" s="14">
        <v>208077</v>
      </c>
      <c r="C66" s="15" t="s">
        <v>148</v>
      </c>
      <c r="D66" s="16">
        <v>6446</v>
      </c>
      <c r="E66" s="17" t="s">
        <v>36</v>
      </c>
      <c r="F66" s="17" t="s">
        <v>21</v>
      </c>
      <c r="G66" s="17" t="s">
        <v>36</v>
      </c>
      <c r="H66" s="18" t="s">
        <v>103</v>
      </c>
      <c r="I66" s="17" t="s">
        <v>47</v>
      </c>
      <c r="J66" s="18">
        <v>397402</v>
      </c>
      <c r="K66" s="15" t="s">
        <v>192</v>
      </c>
      <c r="L66" s="15" t="s">
        <v>29</v>
      </c>
      <c r="M66" s="15" t="s">
        <v>39</v>
      </c>
      <c r="N66" s="15" t="s">
        <v>117</v>
      </c>
      <c r="O66" s="19">
        <v>45357</v>
      </c>
      <c r="P66" s="19">
        <v>45468</v>
      </c>
      <c r="Q66" s="53">
        <v>45602</v>
      </c>
    </row>
    <row r="67" spans="1:17">
      <c r="A67" s="118"/>
      <c r="B67" s="14">
        <v>208446</v>
      </c>
      <c r="C67" s="15" t="s">
        <v>306</v>
      </c>
      <c r="D67" s="16">
        <v>1122</v>
      </c>
      <c r="E67" s="17" t="s">
        <v>36</v>
      </c>
      <c r="F67" s="17" t="s">
        <v>21</v>
      </c>
      <c r="G67" s="17" t="s">
        <v>36</v>
      </c>
      <c r="H67" s="18" t="s">
        <v>103</v>
      </c>
      <c r="I67" s="17" t="s">
        <v>47</v>
      </c>
      <c r="J67" s="18">
        <v>241922</v>
      </c>
      <c r="K67" s="15" t="s">
        <v>40</v>
      </c>
      <c r="L67" s="15" t="s">
        <v>258</v>
      </c>
      <c r="M67" s="15" t="s">
        <v>174</v>
      </c>
      <c r="N67" s="15" t="s">
        <v>113</v>
      </c>
      <c r="O67" s="19">
        <v>46065</v>
      </c>
      <c r="P67" s="19">
        <v>46178</v>
      </c>
      <c r="Q67" s="53"/>
    </row>
    <row r="68" spans="1:17">
      <c r="A68" s="118"/>
      <c r="B68" s="14">
        <v>208530</v>
      </c>
      <c r="C68" s="15" t="s">
        <v>167</v>
      </c>
      <c r="D68" s="16">
        <v>3397</v>
      </c>
      <c r="E68" s="17" t="s">
        <v>36</v>
      </c>
      <c r="F68" s="17" t="s">
        <v>21</v>
      </c>
      <c r="G68" s="17" t="s">
        <v>36</v>
      </c>
      <c r="H68" s="18" t="s">
        <v>103</v>
      </c>
      <c r="I68" s="17" t="s">
        <v>47</v>
      </c>
      <c r="J68" s="18">
        <v>160024</v>
      </c>
      <c r="K68" s="15" t="s">
        <v>48</v>
      </c>
      <c r="L68" s="15" t="s">
        <v>53</v>
      </c>
      <c r="M68" s="15" t="s">
        <v>118</v>
      </c>
      <c r="N68" s="15" t="s">
        <v>51</v>
      </c>
      <c r="O68" s="19">
        <v>45511</v>
      </c>
      <c r="P68" s="19">
        <v>45596</v>
      </c>
      <c r="Q68" s="53">
        <v>45692</v>
      </c>
    </row>
    <row r="69" spans="1:17">
      <c r="B69" s="14">
        <v>208704</v>
      </c>
      <c r="C69" s="15" t="s">
        <v>226</v>
      </c>
      <c r="D69" s="16">
        <v>1181</v>
      </c>
      <c r="E69" s="1" t="s">
        <v>227</v>
      </c>
      <c r="F69" s="1" t="s">
        <v>21</v>
      </c>
      <c r="G69" s="1" t="s">
        <v>36</v>
      </c>
      <c r="H69" s="18" t="s">
        <v>103</v>
      </c>
      <c r="I69" s="1" t="s">
        <v>47</v>
      </c>
      <c r="J69" s="18">
        <v>191670</v>
      </c>
      <c r="K69" s="15" t="s">
        <v>37</v>
      </c>
      <c r="L69" s="15" t="s">
        <v>120</v>
      </c>
      <c r="M69" s="15" t="s">
        <v>174</v>
      </c>
      <c r="N69" s="15" t="s">
        <v>127</v>
      </c>
      <c r="O69" s="19">
        <v>45827</v>
      </c>
      <c r="P69" s="19">
        <v>45896</v>
      </c>
      <c r="Q69" s="57"/>
    </row>
    <row r="70" spans="1:17">
      <c r="B70" s="14">
        <v>208745</v>
      </c>
      <c r="C70" s="15" t="s">
        <v>229</v>
      </c>
      <c r="D70" s="16">
        <v>1188</v>
      </c>
      <c r="E70" s="1" t="s">
        <v>36</v>
      </c>
      <c r="F70" s="1" t="s">
        <v>21</v>
      </c>
      <c r="G70" s="1" t="s">
        <v>36</v>
      </c>
      <c r="H70" s="18" t="s">
        <v>103</v>
      </c>
      <c r="I70" s="1" t="s">
        <v>47</v>
      </c>
      <c r="J70" s="18">
        <v>428823</v>
      </c>
      <c r="K70" s="15" t="s">
        <v>25</v>
      </c>
      <c r="L70" s="15" t="s">
        <v>114</v>
      </c>
      <c r="M70" s="15" t="s">
        <v>174</v>
      </c>
      <c r="N70" s="15" t="s">
        <v>113</v>
      </c>
      <c r="O70" s="19">
        <v>45821</v>
      </c>
      <c r="P70" s="19">
        <v>45898</v>
      </c>
      <c r="Q70" s="53">
        <v>46022</v>
      </c>
    </row>
    <row r="71" spans="1:17">
      <c r="B71" s="14">
        <v>208782</v>
      </c>
      <c r="C71" s="15" t="s">
        <v>231</v>
      </c>
      <c r="D71" s="16">
        <v>3997</v>
      </c>
      <c r="E71" s="1" t="s">
        <v>36</v>
      </c>
      <c r="F71" s="1" t="s">
        <v>21</v>
      </c>
      <c r="G71" s="1" t="s">
        <v>36</v>
      </c>
      <c r="H71" s="18" t="s">
        <v>103</v>
      </c>
      <c r="I71" s="1" t="s">
        <v>47</v>
      </c>
      <c r="J71" s="18">
        <v>400907</v>
      </c>
      <c r="K71" s="15" t="s">
        <v>48</v>
      </c>
      <c r="L71" s="15" t="s">
        <v>219</v>
      </c>
      <c r="M71" s="15" t="s">
        <v>174</v>
      </c>
      <c r="N71" s="15" t="s">
        <v>232</v>
      </c>
      <c r="O71" s="19">
        <v>45875</v>
      </c>
      <c r="P71" s="19">
        <v>45992</v>
      </c>
      <c r="Q71" s="53">
        <v>45659</v>
      </c>
    </row>
    <row r="72" spans="1:17">
      <c r="B72" s="14">
        <v>208785</v>
      </c>
      <c r="C72" s="15" t="s">
        <v>221</v>
      </c>
      <c r="D72" s="16"/>
      <c r="E72" s="1" t="s">
        <v>36</v>
      </c>
      <c r="F72" s="1" t="s">
        <v>21</v>
      </c>
      <c r="G72" s="1" t="s">
        <v>36</v>
      </c>
      <c r="H72" s="18" t="s">
        <v>103</v>
      </c>
      <c r="I72" s="1" t="s">
        <v>47</v>
      </c>
      <c r="J72" s="18">
        <v>429917</v>
      </c>
      <c r="K72" s="15" t="s">
        <v>25</v>
      </c>
      <c r="L72" s="15" t="s">
        <v>114</v>
      </c>
      <c r="M72" s="15" t="s">
        <v>118</v>
      </c>
      <c r="N72" s="15" t="s">
        <v>113</v>
      </c>
      <c r="O72" s="19">
        <v>45810</v>
      </c>
      <c r="P72" s="19">
        <v>45897</v>
      </c>
      <c r="Q72" s="53">
        <v>45900</v>
      </c>
    </row>
    <row r="73" spans="1:17">
      <c r="B73" s="14">
        <v>208840</v>
      </c>
      <c r="C73" s="15" t="s">
        <v>304</v>
      </c>
      <c r="D73" s="16">
        <v>5992</v>
      </c>
      <c r="E73" s="1" t="s">
        <v>36</v>
      </c>
      <c r="F73" s="1" t="s">
        <v>282</v>
      </c>
      <c r="G73" s="1" t="s">
        <v>36</v>
      </c>
      <c r="H73" s="18" t="s">
        <v>106</v>
      </c>
      <c r="I73" s="1" t="s">
        <v>47</v>
      </c>
      <c r="J73" s="18">
        <v>451229</v>
      </c>
      <c r="K73" s="15" t="s">
        <v>202</v>
      </c>
      <c r="L73" s="15" t="s">
        <v>305</v>
      </c>
      <c r="M73" s="15" t="s">
        <v>174</v>
      </c>
      <c r="N73" s="15" t="s">
        <v>277</v>
      </c>
      <c r="O73" s="19">
        <v>46104</v>
      </c>
      <c r="P73" s="19">
        <v>46325</v>
      </c>
      <c r="Q73" s="53"/>
    </row>
    <row r="74" spans="1:17">
      <c r="B74" s="14">
        <v>209110</v>
      </c>
      <c r="C74" s="15" t="s">
        <v>281</v>
      </c>
      <c r="D74" s="16">
        <v>1209</v>
      </c>
      <c r="E74" s="1" t="s">
        <v>36</v>
      </c>
      <c r="F74" s="1" t="s">
        <v>282</v>
      </c>
      <c r="G74" s="1" t="s">
        <v>36</v>
      </c>
      <c r="H74" s="18" t="s">
        <v>106</v>
      </c>
      <c r="I74" s="1" t="s">
        <v>47</v>
      </c>
      <c r="J74" s="18">
        <v>237471.44</v>
      </c>
      <c r="K74" s="15" t="s">
        <v>258</v>
      </c>
      <c r="L74" s="15" t="s">
        <v>107</v>
      </c>
      <c r="M74" s="15" t="s">
        <v>174</v>
      </c>
      <c r="N74" s="15" t="s">
        <v>31</v>
      </c>
      <c r="O74" s="19">
        <v>46105</v>
      </c>
      <c r="P74" s="19">
        <v>46203</v>
      </c>
      <c r="Q74" s="53"/>
    </row>
    <row r="75" spans="1:17">
      <c r="B75" s="14">
        <v>209151</v>
      </c>
      <c r="C75" s="15" t="s">
        <v>287</v>
      </c>
      <c r="D75" s="16">
        <v>1143</v>
      </c>
      <c r="E75" s="1" t="s">
        <v>36</v>
      </c>
      <c r="F75" s="1" t="s">
        <v>21</v>
      </c>
      <c r="G75" s="1" t="s">
        <v>36</v>
      </c>
      <c r="H75" s="18" t="s">
        <v>106</v>
      </c>
      <c r="I75" s="1" t="s">
        <v>47</v>
      </c>
      <c r="J75" s="18">
        <v>366183</v>
      </c>
      <c r="K75" s="15" t="s">
        <v>258</v>
      </c>
      <c r="L75" s="15" t="s">
        <v>288</v>
      </c>
      <c r="M75" s="15" t="s">
        <v>23</v>
      </c>
      <c r="N75" s="15" t="s">
        <v>289</v>
      </c>
      <c r="O75" s="19">
        <v>46168</v>
      </c>
      <c r="P75" s="19">
        <v>46266</v>
      </c>
      <c r="Q75" s="53"/>
    </row>
    <row r="76" spans="1:17">
      <c r="B76" s="14">
        <v>209160</v>
      </c>
      <c r="C76" s="15" t="s">
        <v>275</v>
      </c>
      <c r="D76" s="16">
        <v>1226</v>
      </c>
      <c r="E76" s="1" t="s">
        <v>276</v>
      </c>
      <c r="F76" s="1" t="s">
        <v>21</v>
      </c>
      <c r="G76" s="1" t="s">
        <v>36</v>
      </c>
      <c r="H76" s="18" t="s">
        <v>103</v>
      </c>
      <c r="I76" s="1" t="s">
        <v>47</v>
      </c>
      <c r="J76" s="18">
        <v>262156</v>
      </c>
      <c r="K76" s="15" t="s">
        <v>37</v>
      </c>
      <c r="L76" s="15" t="s">
        <v>107</v>
      </c>
      <c r="M76" s="15" t="s">
        <v>174</v>
      </c>
      <c r="N76" s="15" t="s">
        <v>277</v>
      </c>
      <c r="O76" s="19">
        <v>46153</v>
      </c>
      <c r="P76" s="19">
        <v>46280</v>
      </c>
      <c r="Q76" s="53"/>
    </row>
    <row r="77" spans="1:17" ht="15.75" thickBot="1">
      <c r="A77" s="109"/>
      <c r="B77" s="110">
        <f>COUNT(J64:J76)</f>
        <v>13</v>
      </c>
      <c r="C77" s="111" t="s">
        <v>46</v>
      </c>
      <c r="D77" s="111"/>
      <c r="E77" s="112"/>
      <c r="F77" s="112"/>
      <c r="G77" s="112"/>
      <c r="H77" s="113">
        <f>SUM(J64:J76)</f>
        <v>4126184.44</v>
      </c>
      <c r="I77" s="112"/>
      <c r="J77" s="113"/>
      <c r="K77" s="111"/>
      <c r="L77" s="111"/>
      <c r="M77" s="111"/>
      <c r="N77" s="111"/>
      <c r="O77" s="114"/>
      <c r="P77" s="114"/>
      <c r="Q77" s="55"/>
    </row>
    <row r="78" spans="1:17" ht="15.75" thickTop="1">
      <c r="A78" s="58"/>
      <c r="B78" s="145"/>
      <c r="C78" s="145" t="s">
        <v>308</v>
      </c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6"/>
    </row>
    <row r="79" spans="1:17">
      <c r="A79" s="52"/>
      <c r="B79" s="14">
        <v>203203</v>
      </c>
      <c r="C79" s="15" t="s">
        <v>128</v>
      </c>
      <c r="D79" s="15">
        <v>1351</v>
      </c>
      <c r="E79" s="17" t="s">
        <v>30</v>
      </c>
      <c r="F79" s="17" t="s">
        <v>21</v>
      </c>
      <c r="G79" s="17" t="s">
        <v>30</v>
      </c>
      <c r="H79" s="15" t="s">
        <v>56</v>
      </c>
      <c r="I79" s="17" t="s">
        <v>52</v>
      </c>
      <c r="J79" s="18">
        <v>27442384</v>
      </c>
      <c r="K79" s="15" t="s">
        <v>104</v>
      </c>
      <c r="L79" s="15" t="s">
        <v>49</v>
      </c>
      <c r="M79" s="15" t="s">
        <v>23</v>
      </c>
      <c r="N79" s="15" t="s">
        <v>129</v>
      </c>
      <c r="O79" s="19">
        <v>45553</v>
      </c>
      <c r="P79" s="19">
        <v>46051</v>
      </c>
      <c r="Q79" s="53">
        <v>46045</v>
      </c>
    </row>
    <row r="80" spans="1:17">
      <c r="A80" s="52"/>
      <c r="B80" s="14"/>
      <c r="C80" s="15"/>
      <c r="D80" s="15"/>
      <c r="E80" s="17"/>
      <c r="F80" s="17"/>
      <c r="G80" s="17"/>
      <c r="H80" s="15"/>
      <c r="I80" s="17"/>
      <c r="J80" s="18"/>
      <c r="K80" s="15"/>
      <c r="L80" s="15"/>
      <c r="M80" s="15"/>
      <c r="N80" s="15"/>
      <c r="O80" s="19"/>
      <c r="P80" s="19"/>
      <c r="Q80" s="53"/>
    </row>
    <row r="81" spans="1:17">
      <c r="A81" s="52"/>
      <c r="B81" s="14">
        <v>205611</v>
      </c>
      <c r="C81" s="59" t="s">
        <v>126</v>
      </c>
      <c r="D81" s="16">
        <v>1168</v>
      </c>
      <c r="E81" s="17" t="s">
        <v>36</v>
      </c>
      <c r="F81" s="17" t="s">
        <v>21</v>
      </c>
      <c r="G81" s="17" t="s">
        <v>30</v>
      </c>
      <c r="H81" s="15" t="s">
        <v>109</v>
      </c>
      <c r="I81" s="17" t="s">
        <v>52</v>
      </c>
      <c r="J81" s="18">
        <v>44039806</v>
      </c>
      <c r="K81" s="15" t="s">
        <v>173</v>
      </c>
      <c r="L81" s="15" t="s">
        <v>49</v>
      </c>
      <c r="M81" s="15" t="s">
        <v>246</v>
      </c>
      <c r="N81" s="15" t="s">
        <v>58</v>
      </c>
      <c r="O81" s="19">
        <v>45380</v>
      </c>
      <c r="P81" s="19">
        <v>46022</v>
      </c>
      <c r="Q81" s="53"/>
    </row>
    <row r="82" spans="1:17">
      <c r="A82" s="52"/>
      <c r="B82" s="14"/>
      <c r="C82" s="16"/>
      <c r="D82" s="16"/>
      <c r="E82" s="17"/>
      <c r="F82" s="17"/>
      <c r="G82" s="17"/>
      <c r="H82" s="15"/>
      <c r="I82" s="17"/>
      <c r="J82" s="18"/>
      <c r="K82" s="15"/>
      <c r="L82" s="15"/>
      <c r="M82" s="15"/>
      <c r="N82" s="15"/>
      <c r="O82" s="19"/>
      <c r="P82" s="19"/>
      <c r="Q82" s="53"/>
    </row>
    <row r="83" spans="1:17">
      <c r="A83" s="52"/>
      <c r="B83" s="14">
        <v>206756</v>
      </c>
      <c r="C83" s="15" t="s">
        <v>143</v>
      </c>
      <c r="D83" s="16">
        <v>1187</v>
      </c>
      <c r="E83" s="17" t="s">
        <v>36</v>
      </c>
      <c r="F83" s="17" t="s">
        <v>144</v>
      </c>
      <c r="G83" s="17" t="s">
        <v>30</v>
      </c>
      <c r="H83" s="15" t="s">
        <v>145</v>
      </c>
      <c r="I83" s="17" t="s">
        <v>52</v>
      </c>
      <c r="J83" s="18">
        <v>11676249</v>
      </c>
      <c r="K83" s="15" t="s">
        <v>25</v>
      </c>
      <c r="L83" s="15" t="s">
        <v>141</v>
      </c>
      <c r="M83" s="15" t="s">
        <v>23</v>
      </c>
      <c r="N83" s="15" t="s">
        <v>38</v>
      </c>
      <c r="O83" s="19">
        <v>45854</v>
      </c>
      <c r="P83" s="19">
        <v>46254</v>
      </c>
      <c r="Q83" s="53"/>
    </row>
    <row r="84" spans="1:17">
      <c r="A84" s="52"/>
      <c r="B84" s="14"/>
      <c r="C84" s="15"/>
      <c r="D84" s="16"/>
      <c r="E84" s="17"/>
      <c r="F84" s="17"/>
      <c r="G84" s="17"/>
      <c r="H84" s="15"/>
      <c r="I84" s="17"/>
      <c r="J84" s="18"/>
      <c r="K84" s="15"/>
      <c r="L84" s="15"/>
      <c r="M84" s="15"/>
      <c r="N84" s="15"/>
      <c r="O84" s="19"/>
      <c r="P84" s="19"/>
      <c r="Q84" s="53"/>
    </row>
    <row r="85" spans="1:17">
      <c r="A85" s="52"/>
      <c r="B85" s="14">
        <v>206874</v>
      </c>
      <c r="C85" s="15" t="s">
        <v>177</v>
      </c>
      <c r="D85" s="16" t="s">
        <v>179</v>
      </c>
      <c r="E85" s="17" t="s">
        <v>36</v>
      </c>
      <c r="F85" s="17" t="s">
        <v>31</v>
      </c>
      <c r="G85" s="17" t="s">
        <v>30</v>
      </c>
      <c r="H85" s="15" t="s">
        <v>178</v>
      </c>
      <c r="I85" s="17" t="s">
        <v>102</v>
      </c>
      <c r="J85" s="18">
        <v>151425</v>
      </c>
      <c r="K85" s="15" t="s">
        <v>104</v>
      </c>
      <c r="L85" s="15" t="s">
        <v>49</v>
      </c>
      <c r="M85" s="15" t="s">
        <v>118</v>
      </c>
      <c r="N85" s="15" t="s">
        <v>57</v>
      </c>
      <c r="O85" s="19">
        <v>45559</v>
      </c>
      <c r="P85" s="19" t="s">
        <v>57</v>
      </c>
      <c r="Q85" s="53"/>
    </row>
    <row r="86" spans="1:17">
      <c r="A86" s="52"/>
      <c r="B86" s="14"/>
      <c r="C86" s="15"/>
      <c r="D86" s="15"/>
      <c r="E86" s="17"/>
      <c r="F86" s="17"/>
      <c r="G86" s="17"/>
      <c r="H86" s="15"/>
      <c r="I86" s="17"/>
      <c r="J86" s="18"/>
      <c r="K86" s="15"/>
      <c r="L86" s="15"/>
      <c r="M86" s="15"/>
      <c r="N86" s="15"/>
      <c r="O86" s="19"/>
      <c r="P86" s="19"/>
      <c r="Q86" s="53"/>
    </row>
    <row r="87" spans="1:17">
      <c r="A87" s="52"/>
      <c r="B87" s="14">
        <v>206829</v>
      </c>
      <c r="C87" s="15" t="s">
        <v>101</v>
      </c>
      <c r="D87" s="16">
        <v>1196</v>
      </c>
      <c r="E87" s="17" t="s">
        <v>36</v>
      </c>
      <c r="F87" s="17" t="s">
        <v>21</v>
      </c>
      <c r="G87" s="17" t="s">
        <v>30</v>
      </c>
      <c r="H87" s="15" t="s">
        <v>55</v>
      </c>
      <c r="I87" s="17" t="s">
        <v>102</v>
      </c>
      <c r="J87" s="18">
        <v>44320000</v>
      </c>
      <c r="K87" s="15" t="s">
        <v>25</v>
      </c>
      <c r="L87" s="15" t="s">
        <v>141</v>
      </c>
      <c r="M87" s="15" t="s">
        <v>246</v>
      </c>
      <c r="N87" s="15" t="s">
        <v>113</v>
      </c>
      <c r="O87" s="19">
        <v>45355</v>
      </c>
      <c r="P87" s="19">
        <v>45891</v>
      </c>
      <c r="Q87" s="53">
        <v>45919</v>
      </c>
    </row>
    <row r="88" spans="1:17">
      <c r="A88" s="56"/>
      <c r="Q88" s="57"/>
    </row>
    <row r="89" spans="1:17">
      <c r="A89" s="52"/>
      <c r="B89" s="14">
        <v>206927</v>
      </c>
      <c r="C89" s="15" t="s">
        <v>61</v>
      </c>
      <c r="D89" s="16"/>
      <c r="E89" s="17" t="s">
        <v>36</v>
      </c>
      <c r="F89" s="17" t="s">
        <v>21</v>
      </c>
      <c r="G89" s="17" t="s">
        <v>30</v>
      </c>
      <c r="H89" s="15" t="s">
        <v>62</v>
      </c>
      <c r="I89" s="17" t="s">
        <v>102</v>
      </c>
      <c r="J89" s="18">
        <v>169343595</v>
      </c>
      <c r="K89" s="15" t="s">
        <v>29</v>
      </c>
      <c r="L89" s="15" t="s">
        <v>53</v>
      </c>
      <c r="M89" s="15" t="s">
        <v>246</v>
      </c>
      <c r="N89" s="15" t="s">
        <v>60</v>
      </c>
      <c r="O89" s="19">
        <v>44392</v>
      </c>
      <c r="P89" s="19">
        <v>45197</v>
      </c>
      <c r="Q89" s="53">
        <v>45322</v>
      </c>
    </row>
    <row r="90" spans="1:17">
      <c r="A90" s="56"/>
      <c r="Q90" s="57"/>
    </row>
    <row r="91" spans="1:17">
      <c r="A91" s="56"/>
      <c r="B91" s="14">
        <v>207313</v>
      </c>
      <c r="C91" s="15" t="s">
        <v>123</v>
      </c>
      <c r="E91" s="1" t="s">
        <v>36</v>
      </c>
      <c r="G91" s="1" t="s">
        <v>30</v>
      </c>
      <c r="H91" s="15" t="s">
        <v>28</v>
      </c>
      <c r="I91" s="1" t="s">
        <v>102</v>
      </c>
      <c r="J91" s="18">
        <v>153291620</v>
      </c>
      <c r="K91" s="15" t="s">
        <v>37</v>
      </c>
      <c r="L91" s="15" t="s">
        <v>219</v>
      </c>
      <c r="M91" s="15" t="s">
        <v>246</v>
      </c>
      <c r="N91" s="15" t="s">
        <v>239</v>
      </c>
      <c r="O91" s="122">
        <v>45588</v>
      </c>
      <c r="P91" s="122">
        <v>46507</v>
      </c>
      <c r="Q91" s="57"/>
    </row>
    <row r="92" spans="1:17">
      <c r="A92" s="56"/>
      <c r="Q92" s="57"/>
    </row>
    <row r="93" spans="1:17">
      <c r="A93" s="52"/>
      <c r="B93" s="14">
        <v>207507</v>
      </c>
      <c r="C93" s="15" t="s">
        <v>63</v>
      </c>
      <c r="D93" s="65" t="s">
        <v>64</v>
      </c>
      <c r="E93" s="17" t="s">
        <v>36</v>
      </c>
      <c r="F93" s="17" t="s">
        <v>21</v>
      </c>
      <c r="G93" s="17" t="s">
        <v>30</v>
      </c>
      <c r="H93" s="15" t="s">
        <v>65</v>
      </c>
      <c r="I93" s="17" t="s">
        <v>52</v>
      </c>
      <c r="J93" s="18">
        <v>36358318</v>
      </c>
      <c r="K93" s="15" t="s">
        <v>116</v>
      </c>
      <c r="L93" s="15" t="s">
        <v>53</v>
      </c>
      <c r="M93" s="15" t="s">
        <v>39</v>
      </c>
      <c r="N93" s="15" t="s">
        <v>54</v>
      </c>
      <c r="O93" s="19">
        <v>44839</v>
      </c>
      <c r="P93" s="19">
        <v>45882</v>
      </c>
      <c r="Q93" s="53">
        <v>46014</v>
      </c>
    </row>
    <row r="94" spans="1:17">
      <c r="A94" s="52"/>
      <c r="B94" s="14"/>
      <c r="C94" s="15"/>
      <c r="D94" s="16"/>
      <c r="E94" s="17"/>
      <c r="F94" s="17"/>
      <c r="G94" s="17"/>
      <c r="H94" s="15"/>
      <c r="I94" s="17"/>
      <c r="J94" s="18"/>
      <c r="K94" s="15"/>
      <c r="L94" s="15"/>
      <c r="M94" s="15"/>
      <c r="N94" s="15"/>
      <c r="O94" s="66"/>
      <c r="P94" s="19"/>
      <c r="Q94" s="53"/>
    </row>
    <row r="95" spans="1:17" s="11" customFormat="1" ht="12">
      <c r="A95" s="67"/>
      <c r="B95" s="12">
        <v>207653</v>
      </c>
      <c r="C95" s="12" t="s">
        <v>110</v>
      </c>
      <c r="D95" s="12">
        <v>6314</v>
      </c>
      <c r="E95" s="13" t="s">
        <v>36</v>
      </c>
      <c r="F95" s="13" t="s">
        <v>21</v>
      </c>
      <c r="G95" s="13" t="s">
        <v>30</v>
      </c>
      <c r="H95" s="12" t="s">
        <v>111</v>
      </c>
      <c r="I95" s="13" t="s">
        <v>52</v>
      </c>
      <c r="J95" s="115">
        <v>9402204</v>
      </c>
      <c r="K95" s="12" t="s">
        <v>29</v>
      </c>
      <c r="L95" s="12" t="s">
        <v>32</v>
      </c>
      <c r="M95" s="12" t="s">
        <v>246</v>
      </c>
      <c r="N95" s="12" t="s">
        <v>112</v>
      </c>
      <c r="O95" s="120">
        <v>45287</v>
      </c>
      <c r="P95" s="120">
        <v>45667</v>
      </c>
      <c r="Q95" s="123">
        <v>45775</v>
      </c>
    </row>
    <row r="96" spans="1:17" s="11" customFormat="1" ht="12">
      <c r="A96" s="60"/>
      <c r="E96" s="61"/>
      <c r="F96" s="61"/>
      <c r="G96" s="61"/>
      <c r="I96" s="61"/>
      <c r="J96" s="62"/>
      <c r="O96" s="61"/>
      <c r="P96" s="61"/>
      <c r="Q96" s="64"/>
    </row>
    <row r="97" spans="1:17" s="11" customFormat="1" ht="12">
      <c r="A97" s="60"/>
      <c r="B97" s="11">
        <v>207852</v>
      </c>
      <c r="C97" s="11" t="s">
        <v>210</v>
      </c>
      <c r="D97" s="11">
        <v>6446</v>
      </c>
      <c r="E97" s="61" t="s">
        <v>36</v>
      </c>
      <c r="F97" s="61" t="s">
        <v>21</v>
      </c>
      <c r="G97" s="61" t="s">
        <v>30</v>
      </c>
      <c r="H97" s="11" t="s">
        <v>103</v>
      </c>
      <c r="I97" s="61" t="s">
        <v>105</v>
      </c>
      <c r="J97" s="62">
        <v>12017445</v>
      </c>
      <c r="K97" s="11" t="s">
        <v>29</v>
      </c>
      <c r="L97" s="11" t="s">
        <v>32</v>
      </c>
      <c r="M97" s="11" t="s">
        <v>23</v>
      </c>
      <c r="N97" s="11" t="s">
        <v>211</v>
      </c>
      <c r="O97" s="120">
        <v>45764</v>
      </c>
      <c r="P97" s="120">
        <v>46587</v>
      </c>
      <c r="Q97" s="141">
        <v>46161</v>
      </c>
    </row>
    <row r="98" spans="1:17" s="11" customFormat="1" ht="12">
      <c r="A98" s="60"/>
      <c r="E98" s="61"/>
      <c r="F98" s="61"/>
      <c r="G98" s="61"/>
      <c r="I98" s="61"/>
      <c r="J98" s="62"/>
      <c r="O98" s="61"/>
      <c r="P98" s="61"/>
      <c r="Q98" s="64"/>
    </row>
    <row r="99" spans="1:17" s="11" customFormat="1" ht="12">
      <c r="A99" s="60"/>
      <c r="B99" s="11">
        <v>207956</v>
      </c>
      <c r="C99" s="11" t="s">
        <v>242</v>
      </c>
      <c r="D99" s="11">
        <v>6447</v>
      </c>
      <c r="E99" s="61" t="s">
        <v>36</v>
      </c>
      <c r="F99" s="61" t="s">
        <v>21</v>
      </c>
      <c r="G99" s="61" t="s">
        <v>30</v>
      </c>
      <c r="H99" s="11" t="s">
        <v>44</v>
      </c>
      <c r="I99" s="61" t="s">
        <v>52</v>
      </c>
      <c r="J99" s="62">
        <v>11715787</v>
      </c>
      <c r="K99" s="11" t="s">
        <v>29</v>
      </c>
      <c r="L99" s="11" t="s">
        <v>192</v>
      </c>
      <c r="M99" s="11" t="s">
        <v>23</v>
      </c>
      <c r="N99" s="11" t="s">
        <v>232</v>
      </c>
      <c r="O99" s="120">
        <v>45838</v>
      </c>
      <c r="P99" s="120">
        <v>46087</v>
      </c>
      <c r="Q99" s="64"/>
    </row>
    <row r="100" spans="1:17" s="11" customFormat="1" ht="12">
      <c r="A100" s="60"/>
      <c r="E100" s="61"/>
      <c r="F100" s="61"/>
      <c r="G100" s="61"/>
      <c r="I100" s="61"/>
      <c r="J100" s="62"/>
      <c r="O100" s="61"/>
      <c r="P100" s="61"/>
      <c r="Q100" s="64"/>
    </row>
    <row r="101" spans="1:17" s="11" customFormat="1" ht="12">
      <c r="A101" s="60"/>
      <c r="B101" s="11">
        <v>207979</v>
      </c>
      <c r="C101" s="11" t="s">
        <v>249</v>
      </c>
      <c r="D101" s="11">
        <v>1256</v>
      </c>
      <c r="E101" s="61" t="s">
        <v>36</v>
      </c>
      <c r="F101" s="61" t="s">
        <v>21</v>
      </c>
      <c r="G101" s="61" t="s">
        <v>30</v>
      </c>
      <c r="H101" s="11" t="s">
        <v>44</v>
      </c>
      <c r="I101" s="61" t="s">
        <v>52</v>
      </c>
      <c r="J101" s="62">
        <v>50000</v>
      </c>
      <c r="K101" s="11" t="s">
        <v>29</v>
      </c>
      <c r="L101" s="11" t="s">
        <v>27</v>
      </c>
      <c r="M101" s="11" t="s">
        <v>23</v>
      </c>
      <c r="N101" s="11" t="s">
        <v>59</v>
      </c>
      <c r="O101" s="61" t="s">
        <v>238</v>
      </c>
      <c r="P101" s="61" t="s">
        <v>57</v>
      </c>
      <c r="Q101" s="64"/>
    </row>
    <row r="102" spans="1:17" s="11" customFormat="1" ht="12">
      <c r="A102" s="60"/>
      <c r="E102" s="61"/>
      <c r="F102" s="61"/>
      <c r="G102" s="61"/>
      <c r="I102" s="61"/>
      <c r="J102" s="62"/>
      <c r="O102" s="61"/>
      <c r="P102" s="61"/>
      <c r="Q102" s="64"/>
    </row>
    <row r="103" spans="1:17" s="11" customFormat="1" ht="12">
      <c r="A103" s="60"/>
      <c r="B103" s="11">
        <v>207986</v>
      </c>
      <c r="C103" s="11" t="s">
        <v>220</v>
      </c>
      <c r="D103" s="11">
        <v>6423</v>
      </c>
      <c r="E103" s="61" t="s">
        <v>36</v>
      </c>
      <c r="F103" s="61" t="s">
        <v>21</v>
      </c>
      <c r="G103" s="61" t="s">
        <v>30</v>
      </c>
      <c r="H103" s="11" t="s">
        <v>44</v>
      </c>
      <c r="I103" s="61" t="s">
        <v>52</v>
      </c>
      <c r="J103" s="62">
        <v>10766834</v>
      </c>
      <c r="K103" s="11" t="s">
        <v>29</v>
      </c>
      <c r="L103" s="11" t="s">
        <v>192</v>
      </c>
      <c r="M103" s="11" t="s">
        <v>23</v>
      </c>
      <c r="N103" s="11" t="s">
        <v>117</v>
      </c>
      <c r="O103" s="108">
        <v>45645</v>
      </c>
      <c r="P103" s="108">
        <v>45957</v>
      </c>
      <c r="Q103" s="133">
        <v>46021</v>
      </c>
    </row>
    <row r="104" spans="1:17" s="11" customFormat="1" ht="12">
      <c r="A104" s="60"/>
      <c r="E104" s="61"/>
      <c r="F104" s="61"/>
      <c r="G104" s="61"/>
      <c r="I104" s="61"/>
      <c r="J104" s="62"/>
      <c r="O104" s="61"/>
      <c r="P104" s="61"/>
      <c r="Q104" s="133"/>
    </row>
    <row r="105" spans="1:17" s="11" customFormat="1" ht="12">
      <c r="A105" s="60"/>
      <c r="B105" s="11">
        <v>208055</v>
      </c>
      <c r="C105" s="11" t="s">
        <v>296</v>
      </c>
      <c r="D105" s="11">
        <v>6293</v>
      </c>
      <c r="E105" s="61" t="s">
        <v>36</v>
      </c>
      <c r="F105" s="61" t="s">
        <v>31</v>
      </c>
      <c r="G105" s="61" t="s">
        <v>30</v>
      </c>
      <c r="H105" s="11" t="s">
        <v>297</v>
      </c>
      <c r="I105" s="61" t="s">
        <v>52</v>
      </c>
      <c r="J105" s="62">
        <v>85125</v>
      </c>
      <c r="K105" s="11" t="s">
        <v>57</v>
      </c>
      <c r="L105" s="11" t="s">
        <v>120</v>
      </c>
      <c r="M105" s="11" t="s">
        <v>39</v>
      </c>
      <c r="N105" s="11" t="s">
        <v>127</v>
      </c>
      <c r="O105" s="61" t="s">
        <v>238</v>
      </c>
      <c r="P105" s="61" t="s">
        <v>57</v>
      </c>
      <c r="Q105" s="133"/>
    </row>
    <row r="106" spans="1:17" s="11" customFormat="1" ht="12">
      <c r="A106" s="60"/>
      <c r="E106" s="61"/>
      <c r="F106" s="61"/>
      <c r="G106" s="61"/>
      <c r="I106" s="61"/>
      <c r="J106" s="62"/>
      <c r="O106" s="61"/>
      <c r="P106" s="61"/>
      <c r="Q106" s="133"/>
    </row>
    <row r="107" spans="1:17" s="11" customFormat="1" ht="12">
      <c r="A107" s="60"/>
      <c r="B107" s="11">
        <v>208120</v>
      </c>
      <c r="C107" s="11" t="s">
        <v>121</v>
      </c>
      <c r="D107" s="11">
        <v>4541</v>
      </c>
      <c r="E107" s="61" t="s">
        <v>36</v>
      </c>
      <c r="F107" s="61" t="s">
        <v>31</v>
      </c>
      <c r="G107" s="61" t="s">
        <v>30</v>
      </c>
      <c r="H107" s="11" t="s">
        <v>44</v>
      </c>
      <c r="I107" s="61" t="s">
        <v>52</v>
      </c>
      <c r="J107" s="116">
        <v>9388605</v>
      </c>
      <c r="K107" s="11" t="s">
        <v>228</v>
      </c>
      <c r="L107" s="11" t="s">
        <v>114</v>
      </c>
      <c r="M107" s="11" t="s">
        <v>39</v>
      </c>
      <c r="N107" s="11" t="s">
        <v>122</v>
      </c>
      <c r="O107" s="108">
        <v>45125</v>
      </c>
      <c r="P107" s="108">
        <v>45534</v>
      </c>
      <c r="Q107" s="133">
        <v>45831</v>
      </c>
    </row>
    <row r="108" spans="1:17">
      <c r="Q108" s="134"/>
    </row>
    <row r="109" spans="1:17" s="11" customFormat="1" ht="12">
      <c r="B109" s="11">
        <v>208176</v>
      </c>
      <c r="C109" s="11" t="s">
        <v>136</v>
      </c>
      <c r="D109" s="11" t="s">
        <v>153</v>
      </c>
      <c r="E109" s="61" t="s">
        <v>36</v>
      </c>
      <c r="F109" s="61" t="s">
        <v>21</v>
      </c>
      <c r="G109" s="61" t="s">
        <v>30</v>
      </c>
      <c r="H109" s="11" t="s">
        <v>134</v>
      </c>
      <c r="I109" s="61" t="s">
        <v>52</v>
      </c>
      <c r="J109" s="116">
        <v>22272902</v>
      </c>
      <c r="K109" s="11" t="s">
        <v>135</v>
      </c>
      <c r="L109" s="11" t="s">
        <v>27</v>
      </c>
      <c r="M109" s="11" t="s">
        <v>118</v>
      </c>
      <c r="N109" s="11" t="s">
        <v>137</v>
      </c>
      <c r="O109" s="63">
        <v>45457</v>
      </c>
      <c r="P109" s="63">
        <v>45931</v>
      </c>
      <c r="Q109" s="133">
        <v>45929</v>
      </c>
    </row>
    <row r="110" spans="1:17" s="11" customFormat="1" ht="12">
      <c r="E110" s="61"/>
      <c r="F110" s="61"/>
      <c r="G110" s="61"/>
      <c r="I110" s="61"/>
      <c r="J110" s="116"/>
      <c r="O110" s="61"/>
      <c r="P110" s="61"/>
      <c r="Q110" s="133"/>
    </row>
    <row r="111" spans="1:17">
      <c r="B111" s="11">
        <v>208573</v>
      </c>
      <c r="C111" s="11" t="s">
        <v>168</v>
      </c>
      <c r="D111" s="121" t="s">
        <v>169</v>
      </c>
      <c r="E111" s="1" t="s">
        <v>36</v>
      </c>
      <c r="F111" s="1" t="s">
        <v>31</v>
      </c>
      <c r="G111" s="1" t="s">
        <v>30</v>
      </c>
      <c r="H111" s="107" t="s">
        <v>170</v>
      </c>
      <c r="I111" s="1" t="s">
        <v>171</v>
      </c>
      <c r="J111" s="119">
        <v>13207495</v>
      </c>
      <c r="K111" s="107" t="s">
        <v>37</v>
      </c>
      <c r="L111" s="107" t="s">
        <v>107</v>
      </c>
      <c r="M111" s="107" t="s">
        <v>39</v>
      </c>
      <c r="N111" s="107" t="s">
        <v>172</v>
      </c>
      <c r="O111" s="127">
        <v>45824</v>
      </c>
      <c r="P111" s="128">
        <v>46934</v>
      </c>
      <c r="Q111" s="134"/>
    </row>
    <row r="112" spans="1:17">
      <c r="B112" s="11"/>
      <c r="C112" s="11"/>
      <c r="D112" s="121"/>
      <c r="H112" s="107"/>
      <c r="J112" s="119"/>
      <c r="K112" s="107"/>
      <c r="L112" s="107"/>
      <c r="M112" s="107"/>
      <c r="N112" s="107"/>
      <c r="O112" s="63"/>
      <c r="P112" s="129"/>
      <c r="Q112" s="134"/>
    </row>
    <row r="113" spans="1:17">
      <c r="B113" s="11">
        <v>208557</v>
      </c>
      <c r="C113" s="11" t="s">
        <v>234</v>
      </c>
      <c r="D113" s="121"/>
      <c r="E113" s="1" t="s">
        <v>36</v>
      </c>
      <c r="F113" s="1" t="s">
        <v>21</v>
      </c>
      <c r="G113" s="1" t="s">
        <v>30</v>
      </c>
      <c r="H113" s="107" t="s">
        <v>103</v>
      </c>
      <c r="I113" s="1" t="s">
        <v>52</v>
      </c>
      <c r="J113" s="119">
        <v>9823256</v>
      </c>
      <c r="K113" s="107" t="s">
        <v>25</v>
      </c>
      <c r="L113" s="107" t="s">
        <v>141</v>
      </c>
      <c r="M113" s="107" t="s">
        <v>23</v>
      </c>
      <c r="N113" s="107" t="s">
        <v>235</v>
      </c>
      <c r="O113" s="63">
        <v>45861</v>
      </c>
      <c r="P113" s="129">
        <v>46138</v>
      </c>
      <c r="Q113" s="134"/>
    </row>
    <row r="114" spans="1:17">
      <c r="B114" s="11"/>
      <c r="C114" s="11"/>
      <c r="D114" s="121"/>
      <c r="H114" s="107"/>
      <c r="J114" s="119"/>
      <c r="K114" s="107"/>
      <c r="L114" s="107"/>
      <c r="M114" s="107"/>
      <c r="N114" s="107"/>
      <c r="O114" s="63"/>
      <c r="P114" s="129"/>
      <c r="Q114" s="134"/>
    </row>
    <row r="115" spans="1:17">
      <c r="B115" s="11">
        <v>208657</v>
      </c>
      <c r="C115" s="11" t="s">
        <v>272</v>
      </c>
      <c r="D115" s="121">
        <v>1299</v>
      </c>
      <c r="E115" s="1" t="s">
        <v>100</v>
      </c>
      <c r="F115" s="1" t="s">
        <v>31</v>
      </c>
      <c r="G115" s="1" t="s">
        <v>271</v>
      </c>
      <c r="H115" s="107" t="s">
        <v>270</v>
      </c>
      <c r="I115" s="1" t="s">
        <v>171</v>
      </c>
      <c r="J115" s="138">
        <v>5756517</v>
      </c>
      <c r="K115" s="107" t="s">
        <v>37</v>
      </c>
      <c r="L115" s="107" t="s">
        <v>120</v>
      </c>
      <c r="M115" s="107" t="s">
        <v>39</v>
      </c>
      <c r="N115" s="107" t="s">
        <v>54</v>
      </c>
      <c r="O115" s="63">
        <v>46140</v>
      </c>
      <c r="P115" s="129">
        <v>46477</v>
      </c>
      <c r="Q115" s="134"/>
    </row>
    <row r="116" spans="1:17">
      <c r="B116" s="11"/>
      <c r="C116" s="11"/>
      <c r="D116" s="121"/>
      <c r="H116" s="107"/>
      <c r="J116" s="119"/>
      <c r="K116" s="107"/>
      <c r="L116" s="107"/>
      <c r="M116" s="107"/>
      <c r="N116" s="107"/>
      <c r="O116" s="61"/>
      <c r="P116" s="61"/>
      <c r="Q116" s="134"/>
    </row>
    <row r="117" spans="1:17" s="11" customFormat="1" ht="12">
      <c r="A117" s="60"/>
      <c r="B117" s="11">
        <v>208758</v>
      </c>
      <c r="C117" s="11" t="s">
        <v>207</v>
      </c>
      <c r="D117" s="11">
        <v>1259</v>
      </c>
      <c r="E117" s="61" t="s">
        <v>36</v>
      </c>
      <c r="F117" s="61" t="s">
        <v>21</v>
      </c>
      <c r="G117" s="61" t="s">
        <v>30</v>
      </c>
      <c r="H117" s="11" t="s">
        <v>111</v>
      </c>
      <c r="I117" s="61" t="s">
        <v>52</v>
      </c>
      <c r="J117" s="62">
        <v>16495582</v>
      </c>
      <c r="K117" s="11" t="s">
        <v>116</v>
      </c>
      <c r="L117" s="11" t="s">
        <v>32</v>
      </c>
      <c r="M117" s="11" t="s">
        <v>39</v>
      </c>
      <c r="N117" s="11" t="s">
        <v>208</v>
      </c>
      <c r="O117" s="127">
        <v>46077</v>
      </c>
      <c r="P117" s="128">
        <v>46471</v>
      </c>
      <c r="Q117" s="135"/>
    </row>
    <row r="118" spans="1:17">
      <c r="H118" s="107"/>
      <c r="J118" s="119"/>
      <c r="K118" s="107"/>
      <c r="L118" s="107"/>
      <c r="M118" s="107"/>
      <c r="N118" s="107"/>
      <c r="O118" s="61"/>
      <c r="P118" s="61"/>
      <c r="Q118" s="134"/>
    </row>
    <row r="119" spans="1:17">
      <c r="B119" s="11">
        <v>208772</v>
      </c>
      <c r="C119" s="125" t="s">
        <v>214</v>
      </c>
      <c r="E119" s="1" t="s">
        <v>100</v>
      </c>
      <c r="F119" s="1" t="s">
        <v>21</v>
      </c>
      <c r="G119" s="1" t="s">
        <v>30</v>
      </c>
      <c r="H119" s="107" t="s">
        <v>215</v>
      </c>
      <c r="I119" s="1" t="s">
        <v>102</v>
      </c>
      <c r="J119" s="119">
        <v>168414</v>
      </c>
      <c r="K119" s="107" t="s">
        <v>216</v>
      </c>
      <c r="L119" s="107" t="s">
        <v>125</v>
      </c>
      <c r="M119" s="107" t="s">
        <v>39</v>
      </c>
      <c r="N119" s="107" t="s">
        <v>233</v>
      </c>
      <c r="O119" s="61" t="s">
        <v>217</v>
      </c>
      <c r="P119" s="61"/>
      <c r="Q119" s="134"/>
    </row>
    <row r="120" spans="1:17">
      <c r="B120" s="11"/>
      <c r="C120" s="125"/>
      <c r="H120" s="107"/>
      <c r="J120" s="119"/>
      <c r="K120" s="107"/>
      <c r="L120" s="107"/>
      <c r="M120" s="107"/>
      <c r="N120" s="107"/>
      <c r="O120" s="61"/>
      <c r="P120" s="61"/>
      <c r="Q120" s="134"/>
    </row>
    <row r="121" spans="1:17">
      <c r="B121" s="11">
        <v>208799</v>
      </c>
      <c r="C121" s="125" t="s">
        <v>236</v>
      </c>
      <c r="D121" s="136">
        <v>4539100040456410</v>
      </c>
      <c r="E121" s="1" t="s">
        <v>36</v>
      </c>
      <c r="F121" s="1" t="s">
        <v>31</v>
      </c>
      <c r="G121" s="1" t="s">
        <v>30</v>
      </c>
      <c r="H121" s="107" t="s">
        <v>134</v>
      </c>
      <c r="I121" s="1" t="s">
        <v>52</v>
      </c>
      <c r="J121" s="119">
        <v>6025608</v>
      </c>
      <c r="K121" s="107" t="s">
        <v>116</v>
      </c>
      <c r="L121" s="107" t="s">
        <v>188</v>
      </c>
      <c r="M121" s="107" t="s">
        <v>39</v>
      </c>
      <c r="N121" s="107" t="s">
        <v>237</v>
      </c>
      <c r="O121" s="137">
        <v>46141</v>
      </c>
      <c r="P121" s="108">
        <v>46632</v>
      </c>
      <c r="Q121" s="134"/>
    </row>
    <row r="122" spans="1:17">
      <c r="C122" s="124"/>
      <c r="H122" s="107"/>
      <c r="J122" s="119"/>
      <c r="K122" s="107"/>
      <c r="L122" s="107"/>
      <c r="M122" s="107"/>
      <c r="N122" s="107"/>
      <c r="O122" s="61"/>
      <c r="P122" s="61"/>
      <c r="Q122" s="134"/>
    </row>
    <row r="123" spans="1:17">
      <c r="B123" s="11">
        <v>208606</v>
      </c>
      <c r="C123" s="11" t="s">
        <v>161</v>
      </c>
      <c r="D123">
        <v>6422</v>
      </c>
      <c r="E123" s="1" t="s">
        <v>36</v>
      </c>
      <c r="F123" s="1" t="s">
        <v>21</v>
      </c>
      <c r="G123" s="1" t="s">
        <v>30</v>
      </c>
      <c r="H123" s="107" t="s">
        <v>55</v>
      </c>
      <c r="I123" s="1" t="s">
        <v>52</v>
      </c>
      <c r="J123" s="119">
        <v>5026558</v>
      </c>
      <c r="K123" s="107" t="s">
        <v>29</v>
      </c>
      <c r="L123" s="107" t="s">
        <v>32</v>
      </c>
      <c r="M123" s="107" t="s">
        <v>23</v>
      </c>
      <c r="N123" s="107" t="s">
        <v>160</v>
      </c>
      <c r="O123" s="63">
        <v>45631</v>
      </c>
      <c r="P123" s="63">
        <v>45793</v>
      </c>
      <c r="Q123" s="134">
        <v>45848</v>
      </c>
    </row>
    <row r="124" spans="1:17">
      <c r="B124" s="11"/>
      <c r="C124" s="11"/>
      <c r="H124" s="107"/>
      <c r="J124" s="119"/>
      <c r="K124" s="107"/>
      <c r="L124" s="107"/>
      <c r="M124" s="107"/>
      <c r="N124" s="107"/>
      <c r="O124" s="63"/>
      <c r="P124" s="63"/>
      <c r="Q124" s="134"/>
    </row>
    <row r="125" spans="1:17">
      <c r="B125" s="11">
        <v>208817</v>
      </c>
      <c r="C125" s="11" t="s">
        <v>292</v>
      </c>
      <c r="D125">
        <v>1259</v>
      </c>
      <c r="E125" s="1" t="s">
        <v>36</v>
      </c>
      <c r="F125" s="1" t="s">
        <v>21</v>
      </c>
      <c r="G125" s="1" t="s">
        <v>30</v>
      </c>
      <c r="H125" s="107" t="s">
        <v>293</v>
      </c>
      <c r="I125" s="1" t="s">
        <v>171</v>
      </c>
      <c r="J125" s="119">
        <v>205610</v>
      </c>
      <c r="K125" s="107" t="s">
        <v>284</v>
      </c>
      <c r="L125" s="107" t="s">
        <v>188</v>
      </c>
      <c r="M125" s="107" t="s">
        <v>23</v>
      </c>
      <c r="N125" s="107" t="s">
        <v>259</v>
      </c>
      <c r="O125" s="139" t="s">
        <v>294</v>
      </c>
      <c r="P125" s="63" t="s">
        <v>57</v>
      </c>
      <c r="Q125" s="134"/>
    </row>
    <row r="126" spans="1:17">
      <c r="A126" t="s">
        <v>290</v>
      </c>
      <c r="B126" s="11" t="s">
        <v>290</v>
      </c>
      <c r="C126" s="11"/>
      <c r="H126" s="107"/>
      <c r="J126" s="119"/>
      <c r="K126" s="107"/>
      <c r="L126" s="107"/>
      <c r="M126" s="107"/>
      <c r="N126" s="107"/>
      <c r="O126" s="63"/>
      <c r="P126" s="63"/>
      <c r="Q126" s="134"/>
    </row>
    <row r="127" spans="1:17">
      <c r="B127" s="11">
        <v>209022</v>
      </c>
      <c r="C127" s="11" t="s">
        <v>291</v>
      </c>
      <c r="D127">
        <v>1223</v>
      </c>
      <c r="E127" s="1" t="s">
        <v>36</v>
      </c>
      <c r="F127" s="1" t="s">
        <v>21</v>
      </c>
      <c r="G127" s="1" t="s">
        <v>30</v>
      </c>
      <c r="H127" s="107" t="s">
        <v>145</v>
      </c>
      <c r="I127" s="1" t="s">
        <v>52</v>
      </c>
      <c r="J127" s="119">
        <v>50000</v>
      </c>
      <c r="K127" s="107" t="s">
        <v>245</v>
      </c>
      <c r="L127" s="107" t="s">
        <v>107</v>
      </c>
      <c r="M127" s="107" t="s">
        <v>23</v>
      </c>
      <c r="N127" s="107" t="s">
        <v>59</v>
      </c>
      <c r="O127" s="61" t="s">
        <v>238</v>
      </c>
      <c r="P127" s="61" t="s">
        <v>57</v>
      </c>
      <c r="Q127" s="134"/>
    </row>
    <row r="128" spans="1:17">
      <c r="H128" s="107"/>
      <c r="J128" s="119"/>
      <c r="K128" s="107"/>
      <c r="L128" s="107"/>
      <c r="M128" s="107"/>
      <c r="N128" s="1"/>
      <c r="O128" s="61"/>
      <c r="P128" s="61"/>
      <c r="Q128" s="57"/>
    </row>
    <row r="129" spans="1:17" ht="15.75" thickBot="1">
      <c r="A129" s="68"/>
      <c r="B129" s="2">
        <v>25</v>
      </c>
      <c r="C129" s="3" t="s">
        <v>66</v>
      </c>
      <c r="D129" s="3"/>
      <c r="E129" s="4"/>
      <c r="F129" s="4"/>
      <c r="G129" s="4"/>
      <c r="H129" s="5">
        <f>SUM(J79:J127)</f>
        <v>619081339</v>
      </c>
      <c r="I129" s="6"/>
      <c r="J129" s="7"/>
      <c r="K129" s="8"/>
      <c r="L129" s="9"/>
      <c r="M129" s="9"/>
      <c r="N129" s="9"/>
      <c r="O129" s="10"/>
      <c r="P129" s="10"/>
      <c r="Q129" s="69"/>
    </row>
    <row r="130" spans="1:17" ht="15.75" thickTop="1">
      <c r="A130" s="40"/>
      <c r="B130" s="70" t="s">
        <v>67</v>
      </c>
      <c r="C130" s="70"/>
      <c r="D130" s="70"/>
      <c r="E130" s="71"/>
      <c r="F130" s="71"/>
      <c r="G130" s="71"/>
      <c r="H130" s="70"/>
      <c r="I130" s="71"/>
      <c r="J130" s="70"/>
      <c r="K130" s="70"/>
      <c r="L130" s="70"/>
      <c r="M130" s="70"/>
      <c r="N130" s="32"/>
      <c r="O130" s="72"/>
      <c r="P130" s="72"/>
      <c r="Q130" s="73"/>
    </row>
    <row r="131" spans="1:17">
      <c r="A131" s="40"/>
      <c r="B131" s="74">
        <f>COUNT(J6:J129)</f>
        <v>92</v>
      </c>
      <c r="C131" s="75" t="s">
        <v>68</v>
      </c>
      <c r="D131" s="75"/>
      <c r="E131" s="43"/>
      <c r="F131" s="43"/>
      <c r="G131" s="43"/>
      <c r="H131" s="76">
        <f>SUM(J6:J129)</f>
        <v>700399493.5</v>
      </c>
      <c r="I131" s="43"/>
      <c r="J131" s="76"/>
      <c r="K131" s="32"/>
      <c r="L131" s="77"/>
      <c r="M131" s="77"/>
      <c r="N131" s="78"/>
      <c r="O131" s="44"/>
      <c r="P131" s="41" t="s">
        <v>69</v>
      </c>
      <c r="Q131" s="79">
        <f ca="1">+TODAY()</f>
        <v>46211</v>
      </c>
    </row>
    <row r="132" spans="1:17">
      <c r="A132" s="80"/>
      <c r="B132" s="81"/>
      <c r="C132" s="82"/>
      <c r="D132" s="82"/>
      <c r="E132" s="83"/>
      <c r="F132" s="83"/>
      <c r="G132" s="83"/>
      <c r="H132" s="84"/>
      <c r="I132" s="85"/>
      <c r="J132" s="86"/>
      <c r="K132" s="84"/>
      <c r="L132" s="87"/>
      <c r="M132" s="87"/>
      <c r="N132" s="87"/>
      <c r="O132" s="88"/>
      <c r="P132" s="88"/>
      <c r="Q132" s="89"/>
    </row>
    <row r="133" spans="1:17">
      <c r="A133" s="90"/>
      <c r="B133" s="91" t="s">
        <v>70</v>
      </c>
      <c r="C133" s="92" t="s">
        <v>71</v>
      </c>
      <c r="D133" s="92"/>
      <c r="E133" s="93"/>
      <c r="F133" s="93"/>
      <c r="G133" s="93"/>
      <c r="H133" s="91" t="s">
        <v>72</v>
      </c>
      <c r="I133" s="164" t="s">
        <v>73</v>
      </c>
      <c r="J133" s="164"/>
      <c r="K133" s="164"/>
      <c r="L133" s="91" t="s">
        <v>74</v>
      </c>
      <c r="M133" s="91"/>
      <c r="N133" s="94" t="s">
        <v>75</v>
      </c>
      <c r="O133" s="93"/>
      <c r="P133" s="95"/>
      <c r="Q133" s="96"/>
    </row>
    <row r="134" spans="1:17">
      <c r="A134" s="97"/>
      <c r="B134" s="91" t="s">
        <v>76</v>
      </c>
      <c r="C134" s="92" t="s">
        <v>77</v>
      </c>
      <c r="D134" s="92"/>
      <c r="E134" s="93"/>
      <c r="F134" s="93"/>
      <c r="G134" s="93"/>
      <c r="H134" s="91" t="s">
        <v>78</v>
      </c>
      <c r="I134" s="164" t="s">
        <v>79</v>
      </c>
      <c r="J134" s="164"/>
      <c r="K134" s="98"/>
      <c r="L134" s="91" t="s">
        <v>80</v>
      </c>
      <c r="M134" s="91"/>
      <c r="N134" s="94" t="s">
        <v>81</v>
      </c>
      <c r="O134" s="93"/>
      <c r="P134" s="95"/>
      <c r="Q134" s="96"/>
    </row>
    <row r="135" spans="1:17">
      <c r="A135" s="97"/>
      <c r="B135" s="91" t="s">
        <v>195</v>
      </c>
      <c r="C135" s="92" t="s">
        <v>196</v>
      </c>
      <c r="D135" s="92"/>
      <c r="E135" s="93"/>
      <c r="F135" s="93"/>
      <c r="G135" s="93"/>
      <c r="H135" s="91" t="s">
        <v>99</v>
      </c>
      <c r="I135" s="164" t="s">
        <v>82</v>
      </c>
      <c r="J135" s="164"/>
      <c r="K135" s="92"/>
      <c r="L135" s="91" t="s">
        <v>83</v>
      </c>
      <c r="M135" s="91"/>
      <c r="N135" s="94" t="s">
        <v>84</v>
      </c>
      <c r="O135" s="99"/>
      <c r="P135" s="100"/>
      <c r="Q135" s="101"/>
    </row>
    <row r="136" spans="1:17">
      <c r="A136" s="97"/>
      <c r="B136" s="91" t="s">
        <v>85</v>
      </c>
      <c r="C136" s="92" t="s">
        <v>86</v>
      </c>
      <c r="D136" s="92"/>
      <c r="E136" s="93"/>
      <c r="F136" s="93"/>
      <c r="G136" s="93"/>
      <c r="H136" s="91"/>
      <c r="I136" s="102"/>
      <c r="J136" s="103"/>
      <c r="K136" s="92"/>
      <c r="L136" s="91" t="s">
        <v>87</v>
      </c>
      <c r="M136" s="91"/>
      <c r="N136" s="94" t="s">
        <v>88</v>
      </c>
      <c r="O136" s="99"/>
      <c r="P136" s="100"/>
      <c r="Q136" s="101"/>
    </row>
    <row r="137" spans="1:17">
      <c r="A137" s="97"/>
      <c r="B137" s="91" t="s">
        <v>98</v>
      </c>
      <c r="C137" s="92" t="s">
        <v>89</v>
      </c>
      <c r="D137" s="92"/>
      <c r="E137" s="93"/>
      <c r="F137" s="93"/>
      <c r="G137" s="93"/>
      <c r="H137" s="91" t="s">
        <v>90</v>
      </c>
      <c r="I137" s="164" t="s">
        <v>91</v>
      </c>
      <c r="J137" s="164"/>
      <c r="K137" s="164"/>
      <c r="L137" s="91" t="s">
        <v>92</v>
      </c>
      <c r="M137" s="91"/>
      <c r="N137" s="104" t="s">
        <v>93</v>
      </c>
      <c r="O137" s="93"/>
      <c r="P137" s="105"/>
      <c r="Q137" s="96"/>
    </row>
    <row r="138" spans="1:17">
      <c r="A138" s="97"/>
      <c r="B138" s="91" t="s">
        <v>94</v>
      </c>
      <c r="C138" s="92" t="s">
        <v>95</v>
      </c>
      <c r="D138" s="92"/>
      <c r="E138" s="93"/>
      <c r="F138" s="93"/>
      <c r="G138" s="93"/>
      <c r="H138" s="91"/>
      <c r="I138" s="93"/>
      <c r="J138" s="103"/>
      <c r="K138" s="92"/>
      <c r="L138" s="91"/>
      <c r="M138" s="91"/>
      <c r="N138" s="104"/>
      <c r="O138" s="93"/>
      <c r="P138" s="105"/>
      <c r="Q138" s="96"/>
    </row>
    <row r="139" spans="1:17">
      <c r="A139" s="106"/>
      <c r="B139" s="143" t="s">
        <v>96</v>
      </c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4"/>
    </row>
  </sheetData>
  <autoFilter ref="A3:Q79" xr:uid="{00000000-0001-0000-0000-000000000000}"/>
  <mergeCells count="10">
    <mergeCell ref="I133:K133"/>
    <mergeCell ref="I134:J134"/>
    <mergeCell ref="I135:J135"/>
    <mergeCell ref="I137:K137"/>
    <mergeCell ref="A1:C1"/>
    <mergeCell ref="F1:J1"/>
    <mergeCell ref="N1:Q1"/>
    <mergeCell ref="B3:B4"/>
    <mergeCell ref="C3:C4"/>
    <mergeCell ref="H3:H4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PDG Projects List</vt:lpstr>
      <vt:lpstr>'PDG Projects List'!_MailAutoSig</vt:lpstr>
      <vt:lpstr>'PDG Projects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Cindy Magruder</cp:lastModifiedBy>
  <cp:lastPrinted>2021-03-30T16:19:33Z</cp:lastPrinted>
  <dcterms:created xsi:type="dcterms:W3CDTF">2021-03-09T19:43:53Z</dcterms:created>
  <dcterms:modified xsi:type="dcterms:W3CDTF">2026-07-08T17:05:49Z</dcterms:modified>
</cp:coreProperties>
</file>