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etzej\Desktop\Minor Capital Planning Team\"/>
    </mc:Choice>
  </mc:AlternateContent>
  <bookViews>
    <workbookView xWindow="120" yWindow="24" windowWidth="10824" windowHeight="8520" tabRatio="807" firstSheet="4" activeTab="7"/>
  </bookViews>
  <sheets>
    <sheet name="Bothell O&amp;M Costs" sheetId="27" state="hidden" r:id="rId1"/>
    <sheet name="Tacoma O&amp;M Costs" sheetId="26" state="hidden" r:id="rId2"/>
    <sheet name="Estimate Source" sheetId="17" state="hidden" r:id="rId3"/>
    <sheet name="Project Costs (new)" sheetId="25" state="hidden" r:id="rId4"/>
    <sheet name="Date" sheetId="16" r:id="rId5"/>
    <sheet name="Project Type" sheetId="15" state="hidden" r:id="rId6"/>
    <sheet name="Project Costs (reno)" sheetId="28" r:id="rId7"/>
    <sheet name="Project Request Scoring" sheetId="3" r:id="rId8"/>
    <sheet name="Seattle O&amp;M Costs" sheetId="24" state="hidden" r:id="rId9"/>
    <sheet name="FACNUMS" sheetId="18" state="hidden" r:id="rId10"/>
    <sheet name="Funding Source" sheetId="14" state="hidden" r:id="rId11"/>
    <sheet name="Classrooms" sheetId="6" state="hidden" r:id="rId12"/>
    <sheet name="YES NO" sheetId="4" state="hidden" r:id="rId13"/>
    <sheet name="Programmatic Needs" sheetId="22" state="hidden" r:id="rId14"/>
    <sheet name="Interdisciplanary" sheetId="19" state="hidden" r:id="rId15"/>
    <sheet name="Risk Mitigation" sheetId="20" state="hidden" r:id="rId16"/>
    <sheet name="Research Needs" sheetId="21" state="hidden" r:id="rId17"/>
    <sheet name="Infrastructure" sheetId="23" state="hidden" r:id="rId18"/>
    <sheet name="Deferred Maintenance" sheetId="8" state="hidden" r:id="rId19"/>
    <sheet name="Space Optimization" sheetId="12" r:id="rId20"/>
  </sheets>
  <definedNames>
    <definedName name="_xlnm._FilterDatabase" localSheetId="0" hidden="1">'Bothell O&amp;M Costs'!$A$1:$B$3</definedName>
    <definedName name="_xlnm._FilterDatabase" localSheetId="11" hidden="1">Classrooms!$A$1:$B$8</definedName>
    <definedName name="_xlnm._FilterDatabase" localSheetId="4" hidden="1">Date!$A$1:$B$25</definedName>
    <definedName name="_xlnm._FilterDatabase" localSheetId="18" hidden="1">'Deferred Maintenance'!$A$1:$B$8</definedName>
    <definedName name="_xlnm._FilterDatabase" localSheetId="2" hidden="1">'Estimate Source'!$A$1:$A$5</definedName>
    <definedName name="_xlnm._FilterDatabase" localSheetId="9" hidden="1">FACNUMS!$A$1:$B$1752</definedName>
    <definedName name="_xlnm._FilterDatabase" localSheetId="10" hidden="1">'Funding Source'!$A$1:$A$7</definedName>
    <definedName name="_xlnm._FilterDatabase" localSheetId="17" hidden="1">Infrastructure!$A$1:$B$8</definedName>
    <definedName name="_xlnm._FilterDatabase" localSheetId="14" hidden="1">Interdisciplanary!$A$1:$B$6</definedName>
    <definedName name="_xlnm._FilterDatabase" localSheetId="13" hidden="1">'Programmatic Needs'!$A$1:$B$6</definedName>
    <definedName name="_xlnm._FilterDatabase" localSheetId="3" hidden="1">'Project Costs (new)'!$A$1:$C$15</definedName>
    <definedName name="_xlnm._FilterDatabase" localSheetId="6" hidden="1">'Project Costs (reno)'!$A$1:$D$17</definedName>
    <definedName name="_xlnm._FilterDatabase" localSheetId="5" hidden="1">'Project Type'!$A$1:$A$5</definedName>
    <definedName name="_xlnm._FilterDatabase" localSheetId="16" hidden="1">'Research Needs'!$A$1:$B$6</definedName>
    <definedName name="_xlnm._FilterDatabase" localSheetId="15" hidden="1">'Risk Mitigation'!$A$1:$B$6</definedName>
    <definedName name="_xlnm._FilterDatabase" localSheetId="8" hidden="1">'Seattle O&amp;M Costs'!$A$1:$B$2</definedName>
    <definedName name="_xlnm._FilterDatabase" localSheetId="19" hidden="1">'Space Optimization'!$A$1:$B$6</definedName>
    <definedName name="_xlnm._FilterDatabase" localSheetId="1" hidden="1">'Tacoma O&amp;M Costs'!$A$1:$B$3</definedName>
    <definedName name="_xlnm._FilterDatabase" localSheetId="12" hidden="1">'YES NO'!$A$1:$B$4</definedName>
  </definedNames>
  <calcPr calcId="162913"/>
</workbook>
</file>

<file path=xl/calcChain.xml><?xml version="1.0" encoding="utf-8"?>
<calcChain xmlns="http://schemas.openxmlformats.org/spreadsheetml/2006/main">
  <c r="F40" i="3" l="1"/>
  <c r="G36" i="3"/>
  <c r="F41" i="3" l="1"/>
  <c r="B42" i="3"/>
  <c r="B34" i="3" l="1"/>
  <c r="C12" i="25" l="1"/>
  <c r="C11" i="25"/>
  <c r="C10" i="25"/>
  <c r="C9" i="25"/>
  <c r="C8" i="25"/>
  <c r="C7" i="25"/>
  <c r="C6" i="25"/>
  <c r="C4" i="25"/>
  <c r="C3" i="25"/>
  <c r="C13" i="28"/>
  <c r="C5" i="28"/>
  <c r="C12" i="28"/>
  <c r="C6" i="28" l="1"/>
  <c r="C4" i="28"/>
  <c r="C3" i="28"/>
  <c r="E46" i="3" l="1"/>
  <c r="E58" i="3" l="1"/>
  <c r="E55" i="3"/>
  <c r="E52" i="3"/>
  <c r="E49" i="3"/>
  <c r="E64" i="3" l="1"/>
  <c r="G64" i="3" s="1"/>
  <c r="E61" i="3"/>
  <c r="G61" i="3" s="1"/>
  <c r="G58" i="3"/>
  <c r="G55" i="3"/>
  <c r="G52" i="3"/>
  <c r="G49" i="3"/>
  <c r="G46" i="3"/>
  <c r="G68" i="3" l="1"/>
  <c r="B7" i="3" s="1"/>
</calcChain>
</file>

<file path=xl/sharedStrings.xml><?xml version="1.0" encoding="utf-8"?>
<sst xmlns="http://schemas.openxmlformats.org/spreadsheetml/2006/main" count="2031" uniqueCount="1889">
  <si>
    <t>?</t>
  </si>
  <si>
    <t>Score</t>
  </si>
  <si>
    <t>Rank</t>
  </si>
  <si>
    <t>Classroom Improvements</t>
  </si>
  <si>
    <t>No</t>
  </si>
  <si>
    <t>Yes</t>
  </si>
  <si>
    <t>Weight</t>
  </si>
  <si>
    <t>Project Title:</t>
  </si>
  <si>
    <t>Project Type:</t>
  </si>
  <si>
    <t>Source</t>
  </si>
  <si>
    <t>State</t>
  </si>
  <si>
    <t>Grant</t>
  </si>
  <si>
    <t>Central</t>
  </si>
  <si>
    <t>Donor</t>
  </si>
  <si>
    <t>Other</t>
  </si>
  <si>
    <t>Preservation</t>
  </si>
  <si>
    <t>Program Renewal</t>
  </si>
  <si>
    <t>Major (&gt; $5M)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</si>
  <si>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</si>
  <si>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</si>
  <si>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</si>
  <si>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</si>
  <si>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</si>
  <si>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</si>
  <si>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</si>
  <si>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</si>
  <si>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</si>
  <si>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</si>
  <si>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</si>
  <si>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</si>
  <si>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</si>
  <si>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</t>
  </si>
  <si>
    <t>Contact Name:</t>
  </si>
  <si>
    <t>Contact Phone:</t>
  </si>
  <si>
    <t>Contact e-mail:</t>
  </si>
  <si>
    <t>Job Title:</t>
  </si>
  <si>
    <t>Estimate Source</t>
  </si>
  <si>
    <t>Facilities Services</t>
  </si>
  <si>
    <t>Estimate Source:</t>
  </si>
  <si>
    <t>Facility Number:</t>
  </si>
  <si>
    <t>Dean or VP Name:</t>
  </si>
  <si>
    <t>Dean or VP e-mail:</t>
  </si>
  <si>
    <t>SCORING CRITERIA</t>
  </si>
  <si>
    <t>CONTACT DATA</t>
  </si>
  <si>
    <t>PROJECT DATA</t>
  </si>
  <si>
    <t>Facility Name:</t>
  </si>
  <si>
    <t>Facility Name</t>
  </si>
  <si>
    <t>BIRMINGHAM HAY&amp;SEED</t>
  </si>
  <si>
    <t>GARRETSON-WOODRUFF</t>
  </si>
  <si>
    <t>LIBRARY BUILDING</t>
  </si>
  <si>
    <t>FINANCIAL CENTER</t>
  </si>
  <si>
    <t>5TH &amp; BRWN MED-DEN B</t>
  </si>
  <si>
    <t>WESTIN BUILDING</t>
  </si>
  <si>
    <t>444 N CAPITOL ST NW</t>
  </si>
  <si>
    <t>633 YESLER WAY</t>
  </si>
  <si>
    <t>WARDNER ROAD</t>
  </si>
  <si>
    <t>401 QUEEN ANNE AVE N</t>
  </si>
  <si>
    <t>320 N 6TH ST</t>
  </si>
  <si>
    <t>307 S 12TH AVE</t>
  </si>
  <si>
    <t>BOTHELL BRANCH</t>
  </si>
  <si>
    <t>WEST COAST GROCERY</t>
  </si>
  <si>
    <t>3937 15TH AVE NE</t>
  </si>
  <si>
    <t>ENV SAFETY OFF BLD</t>
  </si>
  <si>
    <t>OAKTREE BUILDING</t>
  </si>
  <si>
    <t>3941 UNIV WAY NE</t>
  </si>
  <si>
    <t>204 S BRDWY WSTPRT</t>
  </si>
  <si>
    <t>FISH RSCH ALASKA</t>
  </si>
  <si>
    <t>WILSON ANNEX</t>
  </si>
  <si>
    <t>CHILD CARE CENTER</t>
  </si>
  <si>
    <t>ARCHITECTS SCCO</t>
  </si>
  <si>
    <t>1209 NE 41ST</t>
  </si>
  <si>
    <t>PLANT OPS ANX 6</t>
  </si>
  <si>
    <t>UNIV FAC ANNEX 1</t>
  </si>
  <si>
    <t>3930 BROOKLYN NE</t>
  </si>
  <si>
    <t>3710 BROOKLYN NE</t>
  </si>
  <si>
    <t>3716 BROOKLYN NE</t>
  </si>
  <si>
    <t>4001-7 UNIV WAY NE</t>
  </si>
  <si>
    <t>3945 15TH AVE NE</t>
  </si>
  <si>
    <t>4034 12TH AVE NE</t>
  </si>
  <si>
    <t>4042 12TH AVE NE</t>
  </si>
  <si>
    <t>PLANT LAB ANNEX 1</t>
  </si>
  <si>
    <t>PLANT OPS ANX 2</t>
  </si>
  <si>
    <t>PLANT OPS ANX 3</t>
  </si>
  <si>
    <t>PLANT OPS ANX 5</t>
  </si>
  <si>
    <t>3939 UNIV WAY NE</t>
  </si>
  <si>
    <t>3935 UNIV WAY NE</t>
  </si>
  <si>
    <t>SHELLHOUSE ANNEX</t>
  </si>
  <si>
    <t>PLANT OPS ANX 7</t>
  </si>
  <si>
    <t>ROBERTS ANNEX</t>
  </si>
  <si>
    <t>SAND PT HOUSING</t>
  </si>
  <si>
    <t>OCEANOGRAPHY DOCK</t>
  </si>
  <si>
    <t>PLANT LAB ANNEX 2</t>
  </si>
  <si>
    <t>GILMAN BUILDING</t>
  </si>
  <si>
    <t>CONSOL LAUNDRY</t>
  </si>
  <si>
    <t>HILLCREST</t>
  </si>
  <si>
    <t>WINKENWERDER ANX</t>
  </si>
  <si>
    <t>1501 4TH AVE</t>
  </si>
  <si>
    <t>1101 WESTLAKE N</t>
  </si>
  <si>
    <t>7900 E GREENLK DR N</t>
  </si>
  <si>
    <t>BRYANTS ANNEX</t>
  </si>
  <si>
    <t>1401-11 NE BOAT ST</t>
  </si>
  <si>
    <t>MANASTASH RIDGE OBS</t>
  </si>
  <si>
    <t>5020 25TH AVE NE</t>
  </si>
  <si>
    <t>WARREN BUILDING</t>
  </si>
  <si>
    <t>PUGET SOUND PLAZA</t>
  </si>
  <si>
    <t>1203 JAMES ST</t>
  </si>
  <si>
    <t>1910 FAIRVIEW E</t>
  </si>
  <si>
    <t>LEWIS ANNEX 2</t>
  </si>
  <si>
    <t>4909 25TH AVE NE</t>
  </si>
  <si>
    <t>STARBUCKS CTR</t>
  </si>
  <si>
    <t>613 NINTH AVE</t>
  </si>
  <si>
    <t>927 N NORTHLAKE WAY</t>
  </si>
  <si>
    <t>668 NE NORTHLAKE WAY</t>
  </si>
  <si>
    <t>5025 25TH AVE NE</t>
  </si>
  <si>
    <t>ROOSEVELT I</t>
  </si>
  <si>
    <t>ROOSEVELT II</t>
  </si>
  <si>
    <t>LEWIS ANNEX 1</t>
  </si>
  <si>
    <t>4025 13TH AVE W</t>
  </si>
  <si>
    <t>SKINNER BUILDING</t>
  </si>
  <si>
    <t>4545 BUILDING</t>
  </si>
  <si>
    <t>IBM BUILDING</t>
  </si>
  <si>
    <t>METROPLTN PARK E TWR</t>
  </si>
  <si>
    <t>CANAL PL OFFICE PARK</t>
  </si>
  <si>
    <t>4059 ROOSEVELT WAY</t>
  </si>
  <si>
    <t>4535 UNION BAY PL</t>
  </si>
  <si>
    <t>4518-22 UNIV WAY NE</t>
  </si>
  <si>
    <t>CABRINI MEDICAL TWR</t>
  </si>
  <si>
    <t>6 NICKERSON ST</t>
  </si>
  <si>
    <t>1001 BROADWAY</t>
  </si>
  <si>
    <t>BOWMAN BUILDING</t>
  </si>
  <si>
    <t>1201 JADWIN AVE</t>
  </si>
  <si>
    <t>WILLOWS BUSINESS CTR</t>
  </si>
  <si>
    <t>105 14TH AVENUE</t>
  </si>
  <si>
    <t>2923 NE BLAKELEY</t>
  </si>
  <si>
    <t>1801 ROEDER,BLNGHM</t>
  </si>
  <si>
    <t>TRANSPORTATION SVC</t>
  </si>
  <si>
    <t>ISAACSON HALL</t>
  </si>
  <si>
    <t>DOUGLAS RSCH CONSV</t>
  </si>
  <si>
    <t>FISH TEACH &amp; RSCH</t>
  </si>
  <si>
    <t>NORDSTROM TENNIS</t>
  </si>
  <si>
    <t>PUBLICATION SVCS</t>
  </si>
  <si>
    <t>ALLEN LIBRARY</t>
  </si>
  <si>
    <t>CHEMISTRY BLG</t>
  </si>
  <si>
    <t>MUELLER HALL</t>
  </si>
  <si>
    <t>TRIANGLE PK GARAGE</t>
  </si>
  <si>
    <t>FLUKE HALL</t>
  </si>
  <si>
    <t>2104 HOUSE</t>
  </si>
  <si>
    <t>WEST RECEIVING STA</t>
  </si>
  <si>
    <t>STEVNS CT GRG W32&amp;33</t>
  </si>
  <si>
    <t>JOHN M WALLACE HALL</t>
  </si>
  <si>
    <t>WATERFRONT ACT CTR</t>
  </si>
  <si>
    <t>SOC WK/SP HRNG SCI</t>
  </si>
  <si>
    <t>MARINE STUDIES</t>
  </si>
  <si>
    <t>MERRILL HALL</t>
  </si>
  <si>
    <t>CONDON HALL</t>
  </si>
  <si>
    <t>ODEGAARD LIBRARY</t>
  </si>
  <si>
    <t>MEANY HALL</t>
  </si>
  <si>
    <t>SCHMITZ HALL</t>
  </si>
  <si>
    <t>PADELFORD PKING</t>
  </si>
  <si>
    <t>CER + MET ARTS</t>
  </si>
  <si>
    <t>KINCAID HALL</t>
  </si>
  <si>
    <t>AERO &amp; ENG RESCH</t>
  </si>
  <si>
    <t>BLOEDEL HALL</t>
  </si>
  <si>
    <t>CENTRAL PLAZA GAR</t>
  </si>
  <si>
    <t>GUTHRIE HALL</t>
  </si>
  <si>
    <t>GOULD HALL</t>
  </si>
  <si>
    <t>PADELFORD HALL</t>
  </si>
  <si>
    <t>IMA</t>
  </si>
  <si>
    <t>MARINE SCIENCES</t>
  </si>
  <si>
    <t>GOLF DRIVING RANGE</t>
  </si>
  <si>
    <t>EAGLESON HALL</t>
  </si>
  <si>
    <t>MERCER HALL</t>
  </si>
  <si>
    <t>MCMAHON HALL</t>
  </si>
  <si>
    <t>UW CLUB</t>
  </si>
  <si>
    <t>MORE HALL ANNEX</t>
  </si>
  <si>
    <t>MCMAHON PKING GAR</t>
  </si>
  <si>
    <t>HAGGETT HALL</t>
  </si>
  <si>
    <t>GRAVES HALL</t>
  </si>
  <si>
    <t>NPL VAN DE GRAAFF</t>
  </si>
  <si>
    <t>WINKEN FOR SCI LAB</t>
  </si>
  <si>
    <t>COMMODORE-DUCHESS</t>
  </si>
  <si>
    <t>STUDENT UNION</t>
  </si>
  <si>
    <t>HENDERSON HALL</t>
  </si>
  <si>
    <t>STAFF HR BUILDING</t>
  </si>
  <si>
    <t>MACKENZIE HALL</t>
  </si>
  <si>
    <t>BALMER HALL</t>
  </si>
  <si>
    <t>MCCARTY HALL</t>
  </si>
  <si>
    <t>JONES PLAYHOUSE</t>
  </si>
  <si>
    <t>LANDER-TERRY HALLS</t>
  </si>
  <si>
    <t>COMMUNICATIONS</t>
  </si>
  <si>
    <t>LANDER-TERRY PKING</t>
  </si>
  <si>
    <t>GERBERDING HALL</t>
  </si>
  <si>
    <t>GUTHRIE ANNEX 3</t>
  </si>
  <si>
    <t>WILSON CERAMIC LAB</t>
  </si>
  <si>
    <t>MORE HALL</t>
  </si>
  <si>
    <t>LEWIS HALL</t>
  </si>
  <si>
    <t>CLARK HALL</t>
  </si>
  <si>
    <t>PARRINGTON HALL</t>
  </si>
  <si>
    <t>ARCHITECTURE</t>
  </si>
  <si>
    <t>DENNY HALL</t>
  </si>
  <si>
    <t>ENGINEERING ANNEX</t>
  </si>
  <si>
    <t>CUNNINGHAM HALL</t>
  </si>
  <si>
    <t>PLANT OPS ANX 4</t>
  </si>
  <si>
    <t>AERODYNAMICS LAB</t>
  </si>
  <si>
    <t>HARRIS HYDRAULICS</t>
  </si>
  <si>
    <t>CANOE HOUSE</t>
  </si>
  <si>
    <t>STADIUM</t>
  </si>
  <si>
    <t>OCEANOGRAPHY STOR</t>
  </si>
  <si>
    <t>JOHNSON ANNEX A</t>
  </si>
  <si>
    <t>ROBERTS HALL</t>
  </si>
  <si>
    <t>MILLER HALL</t>
  </si>
  <si>
    <t>SUZZALLO LIBRARY</t>
  </si>
  <si>
    <t>HENRY ART GALLERY</t>
  </si>
  <si>
    <t>HEC ED PAVILION</t>
  </si>
  <si>
    <t>PAVILION POOL</t>
  </si>
  <si>
    <t>MARY GATES HALL</t>
  </si>
  <si>
    <t>GUGGENHEIM HALL</t>
  </si>
  <si>
    <t>JOHNSON HALL</t>
  </si>
  <si>
    <t>GOWEN HALL</t>
  </si>
  <si>
    <t>GUTHRIE ANNEX 1</t>
  </si>
  <si>
    <t>HALL HEALTH CTR</t>
  </si>
  <si>
    <t>HANSEE HALL</t>
  </si>
  <si>
    <t>KIRSTEN WIND TUNNEL</t>
  </si>
  <si>
    <t>BAGLEY HALL</t>
  </si>
  <si>
    <t>PLANT LAB</t>
  </si>
  <si>
    <t>SMITH HALL</t>
  </si>
  <si>
    <t>HUGHES PENTHOUSE</t>
  </si>
  <si>
    <t>4516 UNIV WAY NE</t>
  </si>
  <si>
    <t>MERRIT BUILDING</t>
  </si>
  <si>
    <t>3018 WESTERN AVE</t>
  </si>
  <si>
    <t>ERR</t>
  </si>
  <si>
    <t>4522 UNIV WAY NE</t>
  </si>
  <si>
    <t>AERO SVCS HANGAR O</t>
  </si>
  <si>
    <t>2367 TACOMA AVE</t>
  </si>
  <si>
    <t>700 NINTH AVE</t>
  </si>
  <si>
    <t>600 BROADWAY</t>
  </si>
  <si>
    <t>CHDD CLINIC</t>
  </si>
  <si>
    <t>CHDD SOUTH</t>
  </si>
  <si>
    <t>LAUREL VILLAGE M</t>
  </si>
  <si>
    <t>LAUREL VILLAGE N</t>
  </si>
  <si>
    <t>LAUREL VILLAGE P</t>
  </si>
  <si>
    <t>LAUREL VILLAGE Q</t>
  </si>
  <si>
    <t>LAUREL VILLAGE R</t>
  </si>
  <si>
    <t>LAUREL VILLAGE S</t>
  </si>
  <si>
    <t>LAUREL VILLAGE T</t>
  </si>
  <si>
    <t>LAUREL VILLAGE U</t>
  </si>
  <si>
    <t>LAUREL VILLAGE V</t>
  </si>
  <si>
    <t>LAUREL VILLAGE W</t>
  </si>
  <si>
    <t>LAUREL VILLAGE X</t>
  </si>
  <si>
    <t>LAUREL VILLAGE Y</t>
  </si>
  <si>
    <t>PHYSICS/ASTRON BAR</t>
  </si>
  <si>
    <t>PHYSICS/ASTRON TOWER</t>
  </si>
  <si>
    <t>STEVENS COURT A</t>
  </si>
  <si>
    <t>STEVENS COURT B</t>
  </si>
  <si>
    <t>STEVENS COURT C</t>
  </si>
  <si>
    <t>STEVENS COURT D</t>
  </si>
  <si>
    <t>STEVENS COURT H</t>
  </si>
  <si>
    <t>STEVENS COURT J</t>
  </si>
  <si>
    <t>STEVENS COURT K</t>
  </si>
  <si>
    <t>STEVENS COURT L</t>
  </si>
  <si>
    <t>STEVENS COURT P</t>
  </si>
  <si>
    <t>SNOQUALMIE BUILDING</t>
  </si>
  <si>
    <t>PAPER &amp; STATIONERY</t>
  </si>
  <si>
    <t>DOUGAN BUILDING</t>
  </si>
  <si>
    <t>SHED BUILDING</t>
  </si>
  <si>
    <t>1411 FOURTH AVENUE</t>
  </si>
  <si>
    <t>ARCH MOBILE FCO</t>
  </si>
  <si>
    <t>1016 JEFFERSON ST</t>
  </si>
  <si>
    <t>PACIFIC MED CTR</t>
  </si>
  <si>
    <t>HARBORVIEW HALL</t>
  </si>
  <si>
    <t>PORTAGE BAY PKG FAC</t>
  </si>
  <si>
    <t>PLANT SVCS ANNEX</t>
  </si>
  <si>
    <t>KANE HALL</t>
  </si>
  <si>
    <t>BENSON HALL</t>
  </si>
  <si>
    <t>BURKE MUSEUM</t>
  </si>
  <si>
    <t>GUTHRIE ANNEX 2</t>
  </si>
  <si>
    <t>5100 WEST SIDE DR</t>
  </si>
  <si>
    <t>6987 PERIMETER RD S</t>
  </si>
  <si>
    <t>WALSH GARDNER</t>
  </si>
  <si>
    <t>KCTS TRANSMITTER</t>
  </si>
  <si>
    <t>3947 UNIV WAY NE</t>
  </si>
  <si>
    <t>1429 NE BOAT ST</t>
  </si>
  <si>
    <t>12500 AURORA AVE N</t>
  </si>
  <si>
    <t>5001 25TH AVE NE</t>
  </si>
  <si>
    <t>4041 ROOSEVELT WY NE</t>
  </si>
  <si>
    <t>NW HORT SOC HALL</t>
  </si>
  <si>
    <t>ETHNIC CULT CTR</t>
  </si>
  <si>
    <t>ATMOS SCI/GEOPHYS</t>
  </si>
  <si>
    <t>SOUTH CAMPUS PKING</t>
  </si>
  <si>
    <t>HAGGETT PKING GAR</t>
  </si>
  <si>
    <t>VISITORS INFO CTR</t>
  </si>
  <si>
    <t>ART BUILDING</t>
  </si>
  <si>
    <t>RAITT HALL</t>
  </si>
  <si>
    <t>HUTCHINSON HALL</t>
  </si>
  <si>
    <t>1211 SOUTH 7TH ST</t>
  </si>
  <si>
    <t>LAUREL VILLAGE C</t>
  </si>
  <si>
    <t>PHYSICS/ASTRON ADTRM</t>
  </si>
  <si>
    <t>STEVENS COURT F</t>
  </si>
  <si>
    <t>SOUTH CAMPUS CENTER</t>
  </si>
  <si>
    <t>JANE ADDAMS SCHOOL</t>
  </si>
  <si>
    <t>MERIDIAN CENTER</t>
  </si>
  <si>
    <t>SEATTLE VOCATIONAL</t>
  </si>
  <si>
    <t>606 W SHARP AVE</t>
  </si>
  <si>
    <t>HARBORVIEW R&amp;T</t>
  </si>
  <si>
    <t>WOMEN'S SOFTBALL</t>
  </si>
  <si>
    <t>BOA EX ED CT</t>
  </si>
  <si>
    <t>ALLEN CNTR VIS ART</t>
  </si>
  <si>
    <t>1303 NE BOAT ST</t>
  </si>
  <si>
    <t>GUTHRIE ANNEX 4</t>
  </si>
  <si>
    <t>LAKE UNION PLACE</t>
  </si>
  <si>
    <t>METROPLTN PARK W TWR</t>
  </si>
  <si>
    <t>COCHRAN BUILDING</t>
  </si>
  <si>
    <t>ETHNIC CLTR CTR THTR</t>
  </si>
  <si>
    <t>HITCHCOCK HALL</t>
  </si>
  <si>
    <t>ENGR LIBRARY</t>
  </si>
  <si>
    <t>BOTANY GREENHOUSE</t>
  </si>
  <si>
    <t>SAVERY HALL</t>
  </si>
  <si>
    <t>STEVENS COURT M</t>
  </si>
  <si>
    <t>SEATTLE CHILDREN'S</t>
  </si>
  <si>
    <t>SIEG HALL</t>
  </si>
  <si>
    <t>ROSEN BUILDING</t>
  </si>
  <si>
    <t>BIRMINGHAM BLOCK</t>
  </si>
  <si>
    <t>PAINE FIELD</t>
  </si>
  <si>
    <t>BURLINGAME APARTMENT</t>
  </si>
  <si>
    <t>1200 CHESTERLY</t>
  </si>
  <si>
    <t>UWNC FACTORIA</t>
  </si>
  <si>
    <t>PACIFIC OFFICE CTR</t>
  </si>
  <si>
    <t>EJ&amp;J BUILDING</t>
  </si>
  <si>
    <t>1050 NORTH 38TH STRE</t>
  </si>
  <si>
    <t>HARMON BUILDING</t>
  </si>
  <si>
    <t>GUGGENHEIM ANNEX</t>
  </si>
  <si>
    <t>WILCOX HALL</t>
  </si>
  <si>
    <t>LOEW HALL</t>
  </si>
  <si>
    <t>NPL CYCLOTRON SHOP</t>
  </si>
  <si>
    <t>JACOBSEN OBSERVATORY</t>
  </si>
  <si>
    <t>POWER PLANT</t>
  </si>
  <si>
    <t>ANDERSON HALL</t>
  </si>
  <si>
    <t>CHDD SCHOOL</t>
  </si>
  <si>
    <t>THOMSON HALL</t>
  </si>
  <si>
    <t>FISHERY SCIENCES</t>
  </si>
  <si>
    <t>4512 UNIV WAY NE</t>
  </si>
  <si>
    <t>AREIS BUILDING</t>
  </si>
  <si>
    <t>BUCHANAN HOUSE</t>
  </si>
  <si>
    <t>21919 20TH AVE SE</t>
  </si>
  <si>
    <t>MAIN MEADOW COMM CTR</t>
  </si>
  <si>
    <t>EARLINGTON BUILDING</t>
  </si>
  <si>
    <t>FRED HUTCHINSON</t>
  </si>
  <si>
    <t>3901 1ST AVE S</t>
  </si>
  <si>
    <t>HARBORVIEW PARKING</t>
  </si>
  <si>
    <t>JEFFERSON MED OFFICE</t>
  </si>
  <si>
    <t>EASTSIDE SEX ASSAULT</t>
  </si>
  <si>
    <t>PIER 57</t>
  </si>
  <si>
    <t>SAND POINT BLG 5</t>
  </si>
  <si>
    <t>SAND POINT BLG 308</t>
  </si>
  <si>
    <t>SAND POINT BLG 2</t>
  </si>
  <si>
    <t>WA STATE TOXICOLOGY</t>
  </si>
  <si>
    <t>12820 132ND ST SE</t>
  </si>
  <si>
    <t>KUOW - OLYMPIA</t>
  </si>
  <si>
    <t>411 12TH AVE</t>
  </si>
  <si>
    <t>ACADEMIC BUILDING</t>
  </si>
  <si>
    <t>WILLIAM H GATES HALL</t>
  </si>
  <si>
    <t>ARBORETUM COTTAGE</t>
  </si>
  <si>
    <t>ARBORETUM GREENHOUSE</t>
  </si>
  <si>
    <t>ARBORETUM STORAGE 1</t>
  </si>
  <si>
    <t>ARBORETUM CARETAKER</t>
  </si>
  <si>
    <t>NORDHEIM COURT 7</t>
  </si>
  <si>
    <t>STADIUM CONCESSION 2</t>
  </si>
  <si>
    <t>STADIUM CONCESSION</t>
  </si>
  <si>
    <t>STADIUM CONCESSION 3</t>
  </si>
  <si>
    <t>STADIUM CONCESSION 4</t>
  </si>
  <si>
    <t>STADIUM CONCESSION 6</t>
  </si>
  <si>
    <t>STADIUM CONCESSION 9</t>
  </si>
  <si>
    <t>ONR ADMIN BUILDING</t>
  </si>
  <si>
    <t>ONR SOCIAL HALL</t>
  </si>
  <si>
    <t>ONR DORM BUILDING</t>
  </si>
  <si>
    <t>ONR PUMP &amp; LAUNDRY</t>
  </si>
  <si>
    <t>PF CABINS 1&amp;2</t>
  </si>
  <si>
    <t>PF RESIDENCE GARAGE</t>
  </si>
  <si>
    <t>PF CABINS 3&amp;4</t>
  </si>
  <si>
    <t>PF CABINS 5&amp;6</t>
  </si>
  <si>
    <t>PF CABINS 7&amp;8</t>
  </si>
  <si>
    <t>PF CABINS 9&amp;10</t>
  </si>
  <si>
    <t>PF APARTMENTS 1 &amp; 2</t>
  </si>
  <si>
    <t>PF APARTMENT 2</t>
  </si>
  <si>
    <t>PF APARTMENTS 3 &amp; 4</t>
  </si>
  <si>
    <t>PF APARTMENT 4</t>
  </si>
  <si>
    <t>PF APARTMENTS 5 &amp; 6</t>
  </si>
  <si>
    <t>PF APARTMENT 6</t>
  </si>
  <si>
    <t>PF ADMINISTRATION</t>
  </si>
  <si>
    <t>PF SHOP BUILDING</t>
  </si>
  <si>
    <t>PF MANAGERS GARAGE</t>
  </si>
  <si>
    <t>PF EQUIPMENT STORAGE</t>
  </si>
  <si>
    <t>PF CUSTODIAL SVCS</t>
  </si>
  <si>
    <t>PF CORPORATION YARD</t>
  </si>
  <si>
    <t>PF DINING HALL</t>
  </si>
  <si>
    <t>PF DORMITORY</t>
  </si>
  <si>
    <t>PF FRONTIER VILLAGE</t>
  </si>
  <si>
    <t>PF GATE HOUSE</t>
  </si>
  <si>
    <t>PF GREENHOUSE 2</t>
  </si>
  <si>
    <t>PF RESIDENCE 1</t>
  </si>
  <si>
    <t>PF RESIDENCE 2</t>
  </si>
  <si>
    <t>PF RESIDENCE 3</t>
  </si>
  <si>
    <t>PF RESIDENT MNGR</t>
  </si>
  <si>
    <t>PF RESIDENCE 5</t>
  </si>
  <si>
    <t>PF RESIDENCE 6</t>
  </si>
  <si>
    <t>PF KITCHEN&amp;GAME ROOM</t>
  </si>
  <si>
    <t>PF LAWN&amp;GROUNDS BLG</t>
  </si>
  <si>
    <t>PF MECHANICAL BLG</t>
  </si>
  <si>
    <t>PF MCBRIDE HALL</t>
  </si>
  <si>
    <t>PF PACK HALL</t>
  </si>
  <si>
    <t>PF STOREROOM</t>
  </si>
  <si>
    <t>PF PAVILION</t>
  </si>
  <si>
    <t>PF CLASSROOM BLG</t>
  </si>
  <si>
    <t>PF SHOWER &amp; RESTROOM</t>
  </si>
  <si>
    <t>PF WAREHOUSE BLG</t>
  </si>
  <si>
    <t>PF WATER TANK</t>
  </si>
  <si>
    <t>ALUMNI HOUSE</t>
  </si>
  <si>
    <t>3201 FREMONT AVE N</t>
  </si>
  <si>
    <t>HERITAGE UNIVERSITY</t>
  </si>
  <si>
    <t>LLOYD BUILDING</t>
  </si>
  <si>
    <t>508 MAYNARD AVE S</t>
  </si>
  <si>
    <t>606 MAYNARD AVE S</t>
  </si>
  <si>
    <t>PLAZA 600 BUILDING</t>
  </si>
  <si>
    <t>PANGBORN AIRPORT</t>
  </si>
  <si>
    <t>2900 ELLIOTT AVE</t>
  </si>
  <si>
    <t>1632 BROADWAY</t>
  </si>
  <si>
    <t>1912 BUILDING</t>
  </si>
  <si>
    <t>WELLS FARGO BUILDING</t>
  </si>
  <si>
    <t>PARKING LOT C-08</t>
  </si>
  <si>
    <t>PARKING LOT C-10</t>
  </si>
  <si>
    <t>PARKING LOT C-12</t>
  </si>
  <si>
    <t>PARKING LOT C-13</t>
  </si>
  <si>
    <t>PARKING LOT C-14</t>
  </si>
  <si>
    <t>PARKING LOT C-15</t>
  </si>
  <si>
    <t>PARKING LOT C-16</t>
  </si>
  <si>
    <t>PARKING LOT C-17</t>
  </si>
  <si>
    <t>PARKING LOT C-18</t>
  </si>
  <si>
    <t>PARKING LOT C-19</t>
  </si>
  <si>
    <t>PARKING LOT E-01</t>
  </si>
  <si>
    <t>PARKING LOT E-02</t>
  </si>
  <si>
    <t>PARKING LOT E-03</t>
  </si>
  <si>
    <t>PARKING LOT C-07</t>
  </si>
  <si>
    <t>MARINE VESSELS</t>
  </si>
  <si>
    <t>AIR DIST SYS</t>
  </si>
  <si>
    <t>CCTV SYSTEM</t>
  </si>
  <si>
    <t>CENT CHILL WATER</t>
  </si>
  <si>
    <t>CLOCK-BELL SYS</t>
  </si>
  <si>
    <t>CNT FIRE PRTCTN</t>
  </si>
  <si>
    <t>ELECTRICAL DIST SYS</t>
  </si>
  <si>
    <t>GAS DIST SYS</t>
  </si>
  <si>
    <t>GENERAL UTILITIES</t>
  </si>
  <si>
    <t>SEWER SYSTEM</t>
  </si>
  <si>
    <t>SPVSRY CNTRL SYS</t>
  </si>
  <si>
    <t>STEAM DIST SYS</t>
  </si>
  <si>
    <t>TELEPHONE DIST SYS</t>
  </si>
  <si>
    <t>UTIL TUNNEL SYS</t>
  </si>
  <si>
    <t>WATER DIST SYS</t>
  </si>
  <si>
    <t>ATHLETIC FIELDS</t>
  </si>
  <si>
    <t>BENCH MARKS</t>
  </si>
  <si>
    <t>BICYCLE FACILITIES</t>
  </si>
  <si>
    <t>BUS SHELTERS</t>
  </si>
  <si>
    <t>CAMPUS SIGNAGE</t>
  </si>
  <si>
    <t>CLIMBING ROCK</t>
  </si>
  <si>
    <t>UW COLUMNS</t>
  </si>
  <si>
    <t>DOCKS</t>
  </si>
  <si>
    <t>DRUMHELLER FOUNTAIN</t>
  </si>
  <si>
    <t>FENCES</t>
  </si>
  <si>
    <t>FISHERIES PONDS</t>
  </si>
  <si>
    <t>GARBAGE STATIONS</t>
  </si>
  <si>
    <t>GOLFCOURSE</t>
  </si>
  <si>
    <t>HELISTOP PAD</t>
  </si>
  <si>
    <t>LANDFILL</t>
  </si>
  <si>
    <t>LANDSCAPING</t>
  </si>
  <si>
    <t>LAWN SPRINKLER</t>
  </si>
  <si>
    <t>LEWIS SATELITE DSH</t>
  </si>
  <si>
    <t>MONUMENTS</t>
  </si>
  <si>
    <t>OVRPASS BRIDGES</t>
  </si>
  <si>
    <t>PARKING AREAS</t>
  </si>
  <si>
    <t>ROADS</t>
  </si>
  <si>
    <t>SHELTERS</t>
  </si>
  <si>
    <t>STREET LIGHT SYS</t>
  </si>
  <si>
    <t>TOWER FLAG POLES</t>
  </si>
  <si>
    <t>WALKS AND STAIRS</t>
  </si>
  <si>
    <t>WATER FRONT TRAIL</t>
  </si>
  <si>
    <t>CAMP PKWAY TUNL</t>
  </si>
  <si>
    <t>HEALTH SCIENCES TUNNEL</t>
  </si>
  <si>
    <t>LOWER CAMP TUNL</t>
  </si>
  <si>
    <t>MID-CAMP TUNL</t>
  </si>
  <si>
    <t>N TRUNK TUNNEL</t>
  </si>
  <si>
    <t>NE TUNNEL</t>
  </si>
  <si>
    <t>NW TUNNEL</t>
  </si>
  <si>
    <t>S TRUNK TUNNEL</t>
  </si>
  <si>
    <t>SE TRUNK TUNNEL</t>
  </si>
  <si>
    <t>SOUTH CAMP TUNL</t>
  </si>
  <si>
    <t>SW CAMP TUNL EXTN</t>
  </si>
  <si>
    <t>UPPER CAMP TUNL</t>
  </si>
  <si>
    <t>W TRUNK TUNNEL</t>
  </si>
  <si>
    <t>PARKING LOT E-04</t>
  </si>
  <si>
    <t>PARKING LOT E-05</t>
  </si>
  <si>
    <t>PARKING LOT E-06</t>
  </si>
  <si>
    <t>PARKING LOT E-07</t>
  </si>
  <si>
    <t>PARKING LOT E-08</t>
  </si>
  <si>
    <t>PARKING LOT E-09</t>
  </si>
  <si>
    <t>PARKING LOT E-10</t>
  </si>
  <si>
    <t>PARKING LOT E-11</t>
  </si>
  <si>
    <t>PARKING LOT E-12</t>
  </si>
  <si>
    <t>PARKING LOT E-13</t>
  </si>
  <si>
    <t>PARKING LOT E-14</t>
  </si>
  <si>
    <t>PARKING LOT E-16</t>
  </si>
  <si>
    <t>PARKING LOT E-17</t>
  </si>
  <si>
    <t>PARKING LOT E-18</t>
  </si>
  <si>
    <t>PARKING LOT E-97</t>
  </si>
  <si>
    <t>PARKING LOT E-98</t>
  </si>
  <si>
    <t>PARKING LOT N-01</t>
  </si>
  <si>
    <t>PARKING LOT N-02</t>
  </si>
  <si>
    <t>PARKING LOT N-03</t>
  </si>
  <si>
    <t>PARKING LOT N-04</t>
  </si>
  <si>
    <t>PARKING LOT N-05</t>
  </si>
  <si>
    <t>PARKING LOT N-06</t>
  </si>
  <si>
    <t>PARKING LOT N-07</t>
  </si>
  <si>
    <t>PARKING LOT N-08</t>
  </si>
  <si>
    <t>PARKING LOT N-09</t>
  </si>
  <si>
    <t>PARKING LOT N-10</t>
  </si>
  <si>
    <t>PARKING LOT N-11</t>
  </si>
  <si>
    <t>PARKING LOT N-12</t>
  </si>
  <si>
    <t>PARKING LOT N-13</t>
  </si>
  <si>
    <t>PARKING LOT N-14</t>
  </si>
  <si>
    <t>PARKING LOT N-15</t>
  </si>
  <si>
    <t>PARKING LOT N-16</t>
  </si>
  <si>
    <t>PARKING LOT N-18</t>
  </si>
  <si>
    <t>PARKING LOT N-20</t>
  </si>
  <si>
    <t>PARKING LOT N-21</t>
  </si>
  <si>
    <t>PARKING LOT N-22</t>
  </si>
  <si>
    <t>PARKING LOT N-24</t>
  </si>
  <si>
    <t>PARKING LOT N-25</t>
  </si>
  <si>
    <t>PARKING LOT N-26</t>
  </si>
  <si>
    <t>PARKING LOT S-05</t>
  </si>
  <si>
    <t>PARKING LOT S-06</t>
  </si>
  <si>
    <t>PARKING LOT S-07</t>
  </si>
  <si>
    <t>PARKING LOT S-08</t>
  </si>
  <si>
    <t>PARKING LOT S-09</t>
  </si>
  <si>
    <t>PARKING LOT S-10</t>
  </si>
  <si>
    <t>PARKING LOT S-11</t>
  </si>
  <si>
    <t>PARKING LOT S-12</t>
  </si>
  <si>
    <t>PARKING LOT S-99</t>
  </si>
  <si>
    <t>PARKING LOT W-02</t>
  </si>
  <si>
    <t>PARKING LOT W-03</t>
  </si>
  <si>
    <t>PARKING LOT W-04</t>
  </si>
  <si>
    <t>PARKING LOT W-05</t>
  </si>
  <si>
    <t>PARKING LOT W-06</t>
  </si>
  <si>
    <t>PARKING LOT W-07</t>
  </si>
  <si>
    <t>PARKING LOT W-08</t>
  </si>
  <si>
    <t>PARKING LOT W-09</t>
  </si>
  <si>
    <t>PARKING LOT W-10</t>
  </si>
  <si>
    <t>PARKING LOT W-11</t>
  </si>
  <si>
    <t>PARKING LOT W-12</t>
  </si>
  <si>
    <t>PARKING LOT W-13</t>
  </si>
  <si>
    <t>PARKING LOT W-14</t>
  </si>
  <si>
    <t>PARKING LOT W-19</t>
  </si>
  <si>
    <t>PARKING LOT W-20</t>
  </si>
  <si>
    <t>PARKING LOT W-21</t>
  </si>
  <si>
    <t>PARKING LOT W-22</t>
  </si>
  <si>
    <t>PARKING LOT W-23</t>
  </si>
  <si>
    <t>PARKING LOT W-24</t>
  </si>
  <si>
    <t>PARKING LOT W-25</t>
  </si>
  <si>
    <t>PARKING LOT W-26</t>
  </si>
  <si>
    <t>STEVENS CRT PKG W-29</t>
  </si>
  <si>
    <t>PARKING LOT W-31</t>
  </si>
  <si>
    <t>PARKING LOT W-34</t>
  </si>
  <si>
    <t>PARKING LOT W-35</t>
  </si>
  <si>
    <t>PARKING LOT W-39</t>
  </si>
  <si>
    <t>PARKING LOT W-40</t>
  </si>
  <si>
    <t>PARKING LOT W-41</t>
  </si>
  <si>
    <t>PARKING LOT W-42</t>
  </si>
  <si>
    <t>PARKING LOT W-44</t>
  </si>
  <si>
    <t>PARKING LOT W-4V</t>
  </si>
  <si>
    <t>PARKING LOT W-99</t>
  </si>
  <si>
    <t>KUOW ANTENNA</t>
  </si>
  <si>
    <t>4534 UNIV WAY NE</t>
  </si>
  <si>
    <t>SEATTLE CANCER CARE</t>
  </si>
  <si>
    <t>4209 W MARGINAL WAY</t>
  </si>
  <si>
    <t>120 UNION AVE SE</t>
  </si>
  <si>
    <t>PARKING GARAGE N-28</t>
  </si>
  <si>
    <t>710 NINTH AVE</t>
  </si>
  <si>
    <t>LEE FOREST</t>
  </si>
  <si>
    <t>GATE 1 CENT PLZA GAR</t>
  </si>
  <si>
    <t>GATE 2 MEMORIAL WAY</t>
  </si>
  <si>
    <t>GATE 3 PEND OREILLE</t>
  </si>
  <si>
    <t>GATE 4 TRIANGLE PKNG</t>
  </si>
  <si>
    <t>GATE 5 NE 40TH</t>
  </si>
  <si>
    <t>GATE 6 15TH NE</t>
  </si>
  <si>
    <t>GATE 7 COLUMBIA RD</t>
  </si>
  <si>
    <t>GATE 8 STADIUM PKNG</t>
  </si>
  <si>
    <t>WENATCHEE VALLEY COL</t>
  </si>
  <si>
    <t>NORTHGATE PLAZA</t>
  </si>
  <si>
    <t>SAND POINT BLG 9</t>
  </si>
  <si>
    <t>SAND POINT BLG 29</t>
  </si>
  <si>
    <t>SAND POINT BLG 192</t>
  </si>
  <si>
    <t>VAPSHCS SEATTLE</t>
  </si>
  <si>
    <t>WESTWOOD TOWN CTR</t>
  </si>
  <si>
    <t>DNR NANEUM RIDGE</t>
  </si>
  <si>
    <t>ROME CENTER</t>
  </si>
  <si>
    <t>1401 E JEFFERSON</t>
  </si>
  <si>
    <t>JAPAN APARTMENT</t>
  </si>
  <si>
    <t>17210 110TH AVE E</t>
  </si>
  <si>
    <t>211 PINE STREET</t>
  </si>
  <si>
    <t>550 FOURTH AVE S</t>
  </si>
  <si>
    <t>DNR AQUATIC LEASE 1</t>
  </si>
  <si>
    <t>DNR AQUATIC LEASE 2</t>
  </si>
  <si>
    <t>STRIPPED PEAK</t>
  </si>
  <si>
    <t>INDOOR PRACTICE FAC</t>
  </si>
  <si>
    <t>BOTANY QUONSET</t>
  </si>
  <si>
    <t>PLANT LAB SHED</t>
  </si>
  <si>
    <t>SAND POINT BLG 193</t>
  </si>
  <si>
    <t>ICA PRODUCTION</t>
  </si>
  <si>
    <t>ICA EQUIPMENT</t>
  </si>
  <si>
    <t>EH&amp;S TRAILER</t>
  </si>
  <si>
    <t>TRANS SERV ANNEX 1</t>
  </si>
  <si>
    <t>DOUGLAS ANNEX 1</t>
  </si>
  <si>
    <t>DOUGLAS ANNEX 2</t>
  </si>
  <si>
    <t>DOUGLAS ANNEX 3</t>
  </si>
  <si>
    <t>DOUGLAS ANNEX 4</t>
  </si>
  <si>
    <t>DOUGLAS ANNEX 5</t>
  </si>
  <si>
    <t>WHITELEY COTTAGE 1</t>
  </si>
  <si>
    <t>WHITELEY COTTAGE 2</t>
  </si>
  <si>
    <t>WHITELEY COTTAGE 3</t>
  </si>
  <si>
    <t>WHITELEY COTTAGE 4</t>
  </si>
  <si>
    <t>GARAGE/STORAGE</t>
  </si>
  <si>
    <t>PUMP HOUSE</t>
  </si>
  <si>
    <t>ALLEN CENTER FOR CSE</t>
  </si>
  <si>
    <t>BOTHELL LIBRARY</t>
  </si>
  <si>
    <t>4115 ROOSEVELT WAY</t>
  </si>
  <si>
    <t>3703 RIVER RD STE 6</t>
  </si>
  <si>
    <t>4242 24TH AVE W</t>
  </si>
  <si>
    <t>2000 CHAMISA ST</t>
  </si>
  <si>
    <t>301 UNION ST</t>
  </si>
  <si>
    <t>NORTHWAY SQUARE E</t>
  </si>
  <si>
    <t>ORCAS BSNS PRK R BLG</t>
  </si>
  <si>
    <t>PAUL SMITH'S COLLEGE</t>
  </si>
  <si>
    <t>PORCUPINE ISLAND</t>
  </si>
  <si>
    <t>RADFORD COURT</t>
  </si>
  <si>
    <t>5000 25TH AVE NE</t>
  </si>
  <si>
    <t>506 N 2ND</t>
  </si>
  <si>
    <t>LYON HALL, YVCC</t>
  </si>
  <si>
    <t>BOTHELL PHYS PLANT</t>
  </si>
  <si>
    <t>BOTHELL LIB ANNEX</t>
  </si>
  <si>
    <t>MATTRESS FACTORY</t>
  </si>
  <si>
    <t>DIAMOND PARKING</t>
  </si>
  <si>
    <t>33431 13th Place S.</t>
  </si>
  <si>
    <t>SAND POINT BLG 138</t>
  </si>
  <si>
    <t>GOLF DRIV RANGE LIFT</t>
  </si>
  <si>
    <t>PLANT OPS ANX 1</t>
  </si>
  <si>
    <t>601 S. WASHINGTON ST</t>
  </si>
  <si>
    <t>SCIENCE</t>
  </si>
  <si>
    <t>1589 CARSON COURT</t>
  </si>
  <si>
    <t>1725 1800 RIVER ROAD</t>
  </si>
  <si>
    <t>640 MULLIS STREET</t>
  </si>
  <si>
    <t>640 MISSION STREET</t>
  </si>
  <si>
    <t>CEDAR PLAZA</t>
  </si>
  <si>
    <t>664 NE NORTHLAKE WAY</t>
  </si>
  <si>
    <t>ROOSEVELT COMMONS E</t>
  </si>
  <si>
    <t>BOTHELL LIBRARY 2</t>
  </si>
  <si>
    <t>BASEBALL GRANDSTAND</t>
  </si>
  <si>
    <t>SOCCER FIELD</t>
  </si>
  <si>
    <t>W.H. FOEGE BIOENG</t>
  </si>
  <si>
    <t>W.H. FOEGE GENOME</t>
  </si>
  <si>
    <t>PINKERTON BUILDING</t>
  </si>
  <si>
    <t>CHERRY PARKES</t>
  </si>
  <si>
    <t>NORDHEIM COURT 2</t>
  </si>
  <si>
    <t>NORDHEIM COURT 6</t>
  </si>
  <si>
    <t>NORDHEIM COURT 1</t>
  </si>
  <si>
    <t>NORDHEIM COURT 4</t>
  </si>
  <si>
    <t>NORDHEIM COURT 5</t>
  </si>
  <si>
    <t>NORDHEIM COURT 3</t>
  </si>
  <si>
    <t>NORDHEIM COURT 8</t>
  </si>
  <si>
    <t>T.G. THOMPSON</t>
  </si>
  <si>
    <t>C.A.BARNES</t>
  </si>
  <si>
    <t>OLYMPIC CANOPY CRANE</t>
  </si>
  <si>
    <t>4038 12TH AVE NE</t>
  </si>
  <si>
    <t>4046 12TH AVE NE</t>
  </si>
  <si>
    <t>3900/3902 U WAY</t>
  </si>
  <si>
    <t>R.V. CENTENNIAL</t>
  </si>
  <si>
    <t>SPAGHETTI FACTORY</t>
  </si>
  <si>
    <t>TIOGA</t>
  </si>
  <si>
    <t>HMC BOREN AVE GARAGE</t>
  </si>
  <si>
    <t>EASTMONT TOWNHOME 16</t>
  </si>
  <si>
    <t>EASTMONT TOWNHOME 5</t>
  </si>
  <si>
    <t>DOG KENNEL</t>
  </si>
  <si>
    <t>412 MAYNARD AVE S</t>
  </si>
  <si>
    <t>515 MINOR AVE</t>
  </si>
  <si>
    <t>PLAZA AT YARROW BAY</t>
  </si>
  <si>
    <t>4321 UNIV WAY NE</t>
  </si>
  <si>
    <t>1920 EVANS AVE</t>
  </si>
  <si>
    <t>FRIDAY HARBOR DOCK</t>
  </si>
  <si>
    <t>EAST RECEIVING STAT</t>
  </si>
  <si>
    <t>WHITELEY COTTAGE 5</t>
  </si>
  <si>
    <t>WHITELEY COTTAGE 6</t>
  </si>
  <si>
    <t>WHITELEY COTTAGE 7</t>
  </si>
  <si>
    <t>CRAGLE PARKING LOT</t>
  </si>
  <si>
    <t>ROOF SYSTEMS</t>
  </si>
  <si>
    <t>R.V.HENRY</t>
  </si>
  <si>
    <t>SAND POINT BLG 1</t>
  </si>
  <si>
    <t>SAND POINT BLG 11</t>
  </si>
  <si>
    <t>SAND POINT BLG 18</t>
  </si>
  <si>
    <t>SAND POINT BLG 26</t>
  </si>
  <si>
    <t>SAND POINT BLG 27</t>
  </si>
  <si>
    <t>SAND POINT BLG 30</t>
  </si>
  <si>
    <t>SAND POINT BLG 32</t>
  </si>
  <si>
    <t>SAND POINT BLG 33</t>
  </si>
  <si>
    <t>SAND POINT BLG 172</t>
  </si>
  <si>
    <t>SAND POINT BLG 204</t>
  </si>
  <si>
    <t>SAND POINT BLG 223</t>
  </si>
  <si>
    <t>SAND POINT BLG 224</t>
  </si>
  <si>
    <t>SAND POINT BLG 248</t>
  </si>
  <si>
    <t>SAND POINT BLG 299</t>
  </si>
  <si>
    <t>NE2 SUBSTATION</t>
  </si>
  <si>
    <t>NW7A SUBSTATION</t>
  </si>
  <si>
    <t>AF-3 SUBSTATION</t>
  </si>
  <si>
    <t>LC3-4 SUBSTATION</t>
  </si>
  <si>
    <t>BIOE CONST TRLR SITE</t>
  </si>
  <si>
    <t>HMC EAST CLINIC</t>
  </si>
  <si>
    <t>2100 WESTLAKE AVE</t>
  </si>
  <si>
    <t>CPO ANX 2</t>
  </si>
  <si>
    <t>400 E. PINE</t>
  </si>
  <si>
    <t>UWB 11030 SW PKG LOT</t>
  </si>
  <si>
    <t>UWB 11000 SW PKG LOT</t>
  </si>
  <si>
    <t>UWB 11060 SW PKG LOT</t>
  </si>
  <si>
    <t>UWB 11100 SW PKG LOT</t>
  </si>
  <si>
    <t>BOOKSTORE</t>
  </si>
  <si>
    <t>CENTRAL PLANT</t>
  </si>
  <si>
    <t>NORTH PKG GARAGE</t>
  </si>
  <si>
    <t>SOUTH PKG GARAGE</t>
  </si>
  <si>
    <t>TRULY HOUSE</t>
  </si>
  <si>
    <t>APPLIED PHYSICS ANNX</t>
  </si>
  <si>
    <t>MORE GAS STORAGE</t>
  </si>
  <si>
    <t>WILCOX GAS STORAGE</t>
  </si>
  <si>
    <t>AERB GAS STORAGE 1</t>
  </si>
  <si>
    <t>AERB GAS STORAGE 2</t>
  </si>
  <si>
    <t>CORP YARD 1</t>
  </si>
  <si>
    <t>CORP YARD 2</t>
  </si>
  <si>
    <t>CORP YARD 3</t>
  </si>
  <si>
    <t>CORP YARD 4</t>
  </si>
  <si>
    <t>CORP YARD 5</t>
  </si>
  <si>
    <t>CORP YARD 6</t>
  </si>
  <si>
    <t>CORP YARD 7</t>
  </si>
  <si>
    <t>CORP YARD 8</t>
  </si>
  <si>
    <t>CORP YARD 9</t>
  </si>
  <si>
    <t>CORP YARD 10</t>
  </si>
  <si>
    <t>CORP YARD 11</t>
  </si>
  <si>
    <t>CORP YARD 12</t>
  </si>
  <si>
    <t>CORP YARD 13</t>
  </si>
  <si>
    <t>CORP YARD 14</t>
  </si>
  <si>
    <t>CORP YARD 15</t>
  </si>
  <si>
    <t>CORP YARD 16</t>
  </si>
  <si>
    <t>CORP YARD 17</t>
  </si>
  <si>
    <t>CORP YARD 18</t>
  </si>
  <si>
    <t>CORP YARD 19</t>
  </si>
  <si>
    <t>CORP YARD 20</t>
  </si>
  <si>
    <t>CORP YARD 21</t>
  </si>
  <si>
    <t>CORP YARD 22</t>
  </si>
  <si>
    <t>CORP YARD 23</t>
  </si>
  <si>
    <t>CORP YARD 24</t>
  </si>
  <si>
    <t>CORP YARD 25</t>
  </si>
  <si>
    <t>CORP YARD 26</t>
  </si>
  <si>
    <t>CORP YARD 27</t>
  </si>
  <si>
    <t>CORP YARD 28</t>
  </si>
  <si>
    <t>CORP YARD 29</t>
  </si>
  <si>
    <t>CORP YARD 30</t>
  </si>
  <si>
    <t>CORP YARD 31</t>
  </si>
  <si>
    <t>CORP YARD 32</t>
  </si>
  <si>
    <t>CORP YARD CONT OFFIC</t>
  </si>
  <si>
    <t>CORP YARD AREA 1</t>
  </si>
  <si>
    <t>CORP YARD AREA 2</t>
  </si>
  <si>
    <t>SYLVAN THEATRE</t>
  </si>
  <si>
    <t>HARBORVIEW FIREHOUSE</t>
  </si>
  <si>
    <t>PIONEER SQ CLINIC</t>
  </si>
  <si>
    <t>6121 RADFORD COURT</t>
  </si>
  <si>
    <t>6145 RADFORD COURT</t>
  </si>
  <si>
    <t>6200 RADFORD COURT</t>
  </si>
  <si>
    <t>6205 RADFORD COURT</t>
  </si>
  <si>
    <t>6208 RADFORD COURT</t>
  </si>
  <si>
    <t>6255 RADFORD COURT</t>
  </si>
  <si>
    <t>6271 RADFORD COURT</t>
  </si>
  <si>
    <t>6267 RADFORD COURT</t>
  </si>
  <si>
    <t>6278 RADFORD COURT</t>
  </si>
  <si>
    <t>6330 RADFORD COURT</t>
  </si>
  <si>
    <t>6333 RADFORD COURT</t>
  </si>
  <si>
    <t>6346 RADFORD COURT</t>
  </si>
  <si>
    <t>6367 RADFORD COURT</t>
  </si>
  <si>
    <t>6371 RADFORD COURT</t>
  </si>
  <si>
    <t>6401 RADFORD COURT</t>
  </si>
  <si>
    <t>NORDHEIM CRT EMER. P</t>
  </si>
  <si>
    <t>OCEAN BARGE</t>
  </si>
  <si>
    <t>WOMENS EQUIP TRAILER</t>
  </si>
  <si>
    <t>CONIBEAR S CONST TRL</t>
  </si>
  <si>
    <t>CONIBEAR N CONST TRL</t>
  </si>
  <si>
    <t>CONIBEAR CONTRACTOR</t>
  </si>
  <si>
    <t>MEDICAL LAKE PRIMATE</t>
  </si>
  <si>
    <t>CONIBEAR S UW TRLR</t>
  </si>
  <si>
    <t>CONIBEAR N UW TRLR</t>
  </si>
  <si>
    <t>SHOWBOAT THEATER</t>
  </si>
  <si>
    <t>550 17TH AVE</t>
  </si>
  <si>
    <t>PLANT SRVCS ANNEX 2</t>
  </si>
  <si>
    <t>UNIV FAC ANNEX 2</t>
  </si>
  <si>
    <t>CHILDRNS RESPNSE CTR</t>
  </si>
  <si>
    <t>DENNY CONTRACTR TRLR</t>
  </si>
  <si>
    <t>CHASE HOUSE</t>
  </si>
  <si>
    <t>SALMON BAY EAST</t>
  </si>
  <si>
    <t>SALMON BAY NORTH</t>
  </si>
  <si>
    <t>1910 EASTLAKE</t>
  </si>
  <si>
    <t>MUSIC BUILDING</t>
  </si>
  <si>
    <t>HMC EAST HOSPITAL</t>
  </si>
  <si>
    <t>HMC WEST HOSPITAL</t>
  </si>
  <si>
    <t>HMC WEST CLINIC</t>
  </si>
  <si>
    <t>HMC COMM MENTAL HLTH</t>
  </si>
  <si>
    <t>KOBE PARK</t>
  </si>
  <si>
    <t>1425 NE BOAT ST</t>
  </si>
  <si>
    <t>BEN HALL INT. RSCH</t>
  </si>
  <si>
    <t>THOMPSON PEIR</t>
  </si>
  <si>
    <t>CHILDRN CTR LAURAL V</t>
  </si>
  <si>
    <t>CHILDRN CTR RADFORD</t>
  </si>
  <si>
    <t>SLU1 BROTMAN</t>
  </si>
  <si>
    <t>SEMOC</t>
  </si>
  <si>
    <t>401 BROADWAY</t>
  </si>
  <si>
    <t>307 WESTLAKE AVE N</t>
  </si>
  <si>
    <t>4326 UNIV WAY NE</t>
  </si>
  <si>
    <t>1007 S. 6TH ST</t>
  </si>
  <si>
    <t>1441 N. 34TH ST</t>
  </si>
  <si>
    <t>HARBORVIEW MEDIC ONE</t>
  </si>
  <si>
    <t>2021 41ST AVE E</t>
  </si>
  <si>
    <t>SILVER BAY HANGAR</t>
  </si>
  <si>
    <t>YESLER TERRACE SVC</t>
  </si>
  <si>
    <t>4 NICKERSON ST</t>
  </si>
  <si>
    <t>6727 RAINIER AVE S</t>
  </si>
  <si>
    <t>6431 RADFORD DR</t>
  </si>
  <si>
    <t>6451 RADFORD DR</t>
  </si>
  <si>
    <t>6423 RADFORD DR</t>
  </si>
  <si>
    <t>6450 RADFORD DR</t>
  </si>
  <si>
    <t>6400 RADFORD DR</t>
  </si>
  <si>
    <t>6101 RADFORD DR</t>
  </si>
  <si>
    <t>6155 RADFORD DR</t>
  </si>
  <si>
    <t>6150 RADFORD DR</t>
  </si>
  <si>
    <t>6378 RADFORD DR</t>
  </si>
  <si>
    <t>6162 RADFORD DR</t>
  </si>
  <si>
    <t>6163 RADFORD DR</t>
  </si>
  <si>
    <t>6169 RADFORD DR</t>
  </si>
  <si>
    <t>6173 RADFORD DR</t>
  </si>
  <si>
    <t>6179 RADFORD DR</t>
  </si>
  <si>
    <t>6183 RADFORD DR</t>
  </si>
  <si>
    <t>6189 RADFORD DR</t>
  </si>
  <si>
    <t>6180 RADFORD DR</t>
  </si>
  <si>
    <t>6246 RADFORD DR</t>
  </si>
  <si>
    <t>6227 RADFORD DR</t>
  </si>
  <si>
    <t>6245 RADFORD DR</t>
  </si>
  <si>
    <t>6262 RADFORD DR</t>
  </si>
  <si>
    <t>6300 RADFORD DR</t>
  </si>
  <si>
    <t>6303 RADFORD DR</t>
  </si>
  <si>
    <t>6315 RADFORD DR</t>
  </si>
  <si>
    <t>6349 RADFORD DR</t>
  </si>
  <si>
    <t>6350 RADFORD DR</t>
  </si>
  <si>
    <t>6353 RADFORD DR</t>
  </si>
  <si>
    <t>6387 RADFORD DR</t>
  </si>
  <si>
    <t>6301 65TH AVE NE</t>
  </si>
  <si>
    <t>6321 RADFORD DR</t>
  </si>
  <si>
    <t>6319 65TH AVE NE</t>
  </si>
  <si>
    <t>6323 65TH AVE NE</t>
  </si>
  <si>
    <t>6331 65TH AVE NE</t>
  </si>
  <si>
    <t>6401 65TH AVE NE</t>
  </si>
  <si>
    <t>6417 65TH AVE NE</t>
  </si>
  <si>
    <t>6425 65TH AVE NE</t>
  </si>
  <si>
    <t>TERRY HALL</t>
  </si>
  <si>
    <t>3918 6TH NE</t>
  </si>
  <si>
    <t>17609 51ST AVE NE</t>
  </si>
  <si>
    <t>JAPANESE LANGUAGE SC</t>
  </si>
  <si>
    <t>2024 3RD AVE</t>
  </si>
  <si>
    <t>2 NICKERSON ST</t>
  </si>
  <si>
    <t>410 W HARRISON ST</t>
  </si>
  <si>
    <t>PIONEER MASONARY</t>
  </si>
  <si>
    <t>WALTER &amp; WOLFE TRLR</t>
  </si>
  <si>
    <t>error</t>
  </si>
  <si>
    <t>INTERMNTN OFC TRLR</t>
  </si>
  <si>
    <t>INTERMNTN STOR TRLR</t>
  </si>
  <si>
    <t>4620 UNION BAY PL NE</t>
  </si>
  <si>
    <t>COLVICO CONSTR TRLR</t>
  </si>
  <si>
    <t>CDK CONSTR TRLR</t>
  </si>
  <si>
    <t>SKANSKA CONF TRLR</t>
  </si>
  <si>
    <t>UW CONSTR TRLR</t>
  </si>
  <si>
    <t>SKANSKA CONSTR TRLR</t>
  </si>
  <si>
    <t>DEMOCON CONSTR TRLR</t>
  </si>
  <si>
    <t>STIRRETT-JOHNSEN TRL</t>
  </si>
  <si>
    <t>HOLADAY-PARKS CONSTR</t>
  </si>
  <si>
    <t>EXPERT DRYWALL TRLR</t>
  </si>
  <si>
    <t>ISEC TRAILER</t>
  </si>
  <si>
    <t>J.O.C. CNTRCTR TRLR</t>
  </si>
  <si>
    <t>VALLEY ELEC CONTR TR</t>
  </si>
  <si>
    <t>GH CDK CONSTR TRLR</t>
  </si>
  <si>
    <t>BIOE UW CONSTR TRLR</t>
  </si>
  <si>
    <t>HOFFMAN CONSTR TRLR</t>
  </si>
  <si>
    <t>ABSHER CONSTR TRLR</t>
  </si>
  <si>
    <t>BOTTING CONSTR TRLR</t>
  </si>
  <si>
    <t>EWING CONSTR TRLR</t>
  </si>
  <si>
    <t>CECO CONSTR TRLR</t>
  </si>
  <si>
    <t>BIOE VALLEY ELECTRLR</t>
  </si>
  <si>
    <t>UNIV MECH CONSTR TRL</t>
  </si>
  <si>
    <t>GEORGE III &amp; SON TRL</t>
  </si>
  <si>
    <t>CONIBEAR EWING TRLR</t>
  </si>
  <si>
    <t>CONIBEAR AUBURN MED</t>
  </si>
  <si>
    <t>JOHANSEN MECH CONSTR</t>
  </si>
  <si>
    <t>1511 2ND AVE</t>
  </si>
  <si>
    <t>BIOE ISEC CONSTR TRL</t>
  </si>
  <si>
    <t>4575 SANDPOINT WY NE</t>
  </si>
  <si>
    <t>APACHE PT OBSERVATOR</t>
  </si>
  <si>
    <t>2524 16TH AVE S</t>
  </si>
  <si>
    <t>APL BOAT DOCK</t>
  </si>
  <si>
    <t>UWNC AUBURN</t>
  </si>
  <si>
    <t>UWNC BELLTOWN</t>
  </si>
  <si>
    <t>UWNC FEDERAL WAY</t>
  </si>
  <si>
    <t>UWNC ISSAQUAH</t>
  </si>
  <si>
    <t>UWNC KENT/DES MOINES</t>
  </si>
  <si>
    <t>UWNC SHORELINE</t>
  </si>
  <si>
    <t>UWNC WOODINVILLE</t>
  </si>
  <si>
    <t>LANDER HALL</t>
  </si>
  <si>
    <t>OLYMPIC NTRL RSRCS</t>
  </si>
  <si>
    <t>BIG BEEF CREEK</t>
  </si>
  <si>
    <t>GATE HOUSES</t>
  </si>
  <si>
    <t>BOTHELL CAMPUS</t>
  </si>
  <si>
    <t>BLAKELEY VILLAGE</t>
  </si>
  <si>
    <t>PACK FOREST</t>
  </si>
  <si>
    <t>CHDD</t>
  </si>
  <si>
    <t>HARBORVIEW MED CNTR</t>
  </si>
  <si>
    <t>LAUREL VILLAGE</t>
  </si>
  <si>
    <t>MAG HEALTH SCIENCES</t>
  </si>
  <si>
    <t>METRO TRACT</t>
  </si>
  <si>
    <t>STEVENS COURT</t>
  </si>
  <si>
    <t>TACOMA CAMPUS</t>
  </si>
  <si>
    <t>UTILITIES</t>
  </si>
  <si>
    <t>UW MEDICAL CENTER</t>
  </si>
  <si>
    <t>PHYSICS/ASTRONOMY</t>
  </si>
  <si>
    <t>BIOE POWERCOM, INC</t>
  </si>
  <si>
    <t>err</t>
  </si>
  <si>
    <t>PARKING SERVICES</t>
  </si>
  <si>
    <t>506 SECOND AVENUE</t>
  </si>
  <si>
    <t>811 MAYNARD AVE S</t>
  </si>
  <si>
    <t>77 S WASHINGTON ST</t>
  </si>
  <si>
    <t>4500 SAND PT WAY NE</t>
  </si>
  <si>
    <t>2345 EASTLAKE AVE E</t>
  </si>
  <si>
    <t>113 DEXTER AVE N</t>
  </si>
  <si>
    <t>400 N 34TH AVE</t>
  </si>
  <si>
    <t>GATE E-1 NORTH</t>
  </si>
  <si>
    <t>GATE E-1 SOUTH</t>
  </si>
  <si>
    <t>SWEDISH MEDICAL CENT</t>
  </si>
  <si>
    <t>23403 E MISSION AVE</t>
  </si>
  <si>
    <t>WORLD TRADE CTR EAST</t>
  </si>
  <si>
    <t>HMC VIEWPARK GARAGE</t>
  </si>
  <si>
    <t>1942 WESTLAKE AVE</t>
  </si>
  <si>
    <t>VAPSHCS AMERICAN LK</t>
  </si>
  <si>
    <t>SUDBURY OBSERVATORY</t>
  </si>
  <si>
    <t>GENERAL</t>
  </si>
  <si>
    <t>SITE IMPROVEMENTS</t>
  </si>
  <si>
    <t>IMPRVMNT HANDICAP</t>
  </si>
  <si>
    <t>TOPO &amp; PROP SURVEY</t>
  </si>
  <si>
    <t>ANIMAL CORRALS</t>
  </si>
  <si>
    <t>ArchitectUW Trailer</t>
  </si>
  <si>
    <t>ArchitectMortTrailer</t>
  </si>
  <si>
    <t>ArchitectConfTrailer</t>
  </si>
  <si>
    <t>KEXPofficesTrailer</t>
  </si>
  <si>
    <t>Arch Hall Seq El Trl</t>
  </si>
  <si>
    <t>DEMOCON GUG TRLR</t>
  </si>
  <si>
    <t>BGPL FAC 6652L ALER</t>
  </si>
  <si>
    <t>4907 25TH AVE NE</t>
  </si>
  <si>
    <t>JOY BUILDING</t>
  </si>
  <si>
    <t>COURT 17</t>
  </si>
  <si>
    <t>ARCH HERMANSON CORP</t>
  </si>
  <si>
    <t>Sabey Data Center</t>
  </si>
  <si>
    <t>CARLTON</t>
  </si>
  <si>
    <t>1616 EASTLAKE AVE E</t>
  </si>
  <si>
    <t>LONGSHOREMENS HALL</t>
  </si>
  <si>
    <t>STROM</t>
  </si>
  <si>
    <t>COLLEGIANA</t>
  </si>
  <si>
    <t>SAFECO PROPERTIES</t>
  </si>
  <si>
    <t>PARKING GARAGE W-45</t>
  </si>
  <si>
    <t>PARKING GARAGE W-46</t>
  </si>
  <si>
    <t>PARKING LOT W-47</t>
  </si>
  <si>
    <t>PARKING LOT W-48</t>
  </si>
  <si>
    <t>4301 BROOKLYN AVE NE</t>
  </si>
  <si>
    <t>609 E. EDISON</t>
  </si>
  <si>
    <t>GRAHAM VISITORS CTR</t>
  </si>
  <si>
    <t>PARKING LOT W-49</t>
  </si>
  <si>
    <t>PARKING LOT W-50</t>
  </si>
  <si>
    <t>HOLADAY PARKS CONSTR</t>
  </si>
  <si>
    <t>PMRC CONST TRLR</t>
  </si>
  <si>
    <t>9829 16th Ave SW</t>
  </si>
  <si>
    <t>2324 EASTLAKE</t>
  </si>
  <si>
    <t>BOTHELL CONTAINERS</t>
  </si>
  <si>
    <t>991 YELLOWSTN TR RD</t>
  </si>
  <si>
    <t>OLD SAFECO HOME OFF</t>
  </si>
  <si>
    <t>WHIDBEY GEN HOSP</t>
  </si>
  <si>
    <t>CTS NW CONST. TRLR</t>
  </si>
  <si>
    <t>1511 3RD AVE</t>
  </si>
  <si>
    <t>1115 WASHINGTON ST S</t>
  </si>
  <si>
    <t>WICK CONSTRUCTORS</t>
  </si>
  <si>
    <t>R.V. MELVILLE</t>
  </si>
  <si>
    <t>SKANSKA USA TRLR</t>
  </si>
  <si>
    <t>UW CPO TRLR(H-WING)</t>
  </si>
  <si>
    <t>HARBORVIEW TWR APTS</t>
  </si>
  <si>
    <t>VALLEY BUILDING</t>
  </si>
  <si>
    <t>PFS MECH. INC.</t>
  </si>
  <si>
    <t>BMWC CONSTR TRLR</t>
  </si>
  <si>
    <t>OVERLAKE HOSPITAL</t>
  </si>
  <si>
    <t>NEW HOLLY LEARNER'S</t>
  </si>
  <si>
    <t>LESHI BUILDING</t>
  </si>
  <si>
    <t>HARBOR VILLAGE SUITE</t>
  </si>
  <si>
    <t>SABEY DATA CENTER</t>
  </si>
  <si>
    <t>124 E EDGAR ST</t>
  </si>
  <si>
    <t>919 SW GRADY WY #225</t>
  </si>
  <si>
    <t>562 FIRST AVE S</t>
  </si>
  <si>
    <t>RUA DE MUKUMBURA #43</t>
  </si>
  <si>
    <t>525 RAILWAY ST #204</t>
  </si>
  <si>
    <t>Kebele 04 House #410</t>
  </si>
  <si>
    <t>11536 7th Ave NE</t>
  </si>
  <si>
    <t>2121 NE PARK ROAD</t>
  </si>
  <si>
    <t>Kebele 13, House No.</t>
  </si>
  <si>
    <t>7 Golden Sands</t>
  </si>
  <si>
    <t>Swiss Building</t>
  </si>
  <si>
    <t>914 Third Street</t>
  </si>
  <si>
    <t>Phase II (SLU-2)</t>
  </si>
  <si>
    <t>BEKELE, ATO TIBEBU</t>
  </si>
  <si>
    <t>911 N WALNUT</t>
  </si>
  <si>
    <t>WSU ITB 2049</t>
  </si>
  <si>
    <t>WICK CONSTRUCTORS TR</t>
  </si>
  <si>
    <t>WA BOTTING CONST TR</t>
  </si>
  <si>
    <t>WILLOWS BUILDING 5</t>
  </si>
  <si>
    <t>15125 NE 90TH ST</t>
  </si>
  <si>
    <t>JENNETTE HAYNER CTR</t>
  </si>
  <si>
    <t>J.KORSMO CONSTR TRLR</t>
  </si>
  <si>
    <t>4534 11th AVE NE</t>
  </si>
  <si>
    <t>W. W. PHILIP HALL</t>
  </si>
  <si>
    <t>TOTEM ELEC TRLR</t>
  </si>
  <si>
    <t>UW CONSTRTN TRLR 2</t>
  </si>
  <si>
    <t>UW CONSTRTN TRLR 1</t>
  </si>
  <si>
    <t>HOFFMAN CONST TRLR 1</t>
  </si>
  <si>
    <t>HOFFMAN CONST TRLR 2</t>
  </si>
  <si>
    <t>UNIV MECH CONTRACTOR</t>
  </si>
  <si>
    <t>BOAT ST MARINA</t>
  </si>
  <si>
    <t>ABSHER CONSTN TRLR</t>
  </si>
  <si>
    <t>UW CONSTN TRLR</t>
  </si>
  <si>
    <t>5TH &amp; BELL BUILDING</t>
  </si>
  <si>
    <t>MASTERCRFT ELEC TRLR</t>
  </si>
  <si>
    <t>AUBURN MECH TRLR 1</t>
  </si>
  <si>
    <t>FERGUSON CONST TRLR</t>
  </si>
  <si>
    <t>PACCAR HALL</t>
  </si>
  <si>
    <t>DEMPSEY HALL</t>
  </si>
  <si>
    <t>SCRI MACDONALD</t>
  </si>
  <si>
    <t>NTRTN SVCS STRG TRLR</t>
  </si>
  <si>
    <t>15 N NACHES AVE</t>
  </si>
  <si>
    <t>HARBORVIEW MALENG</t>
  </si>
  <si>
    <t>4414 4TH Avenue NE</t>
  </si>
  <si>
    <t>1002 EAST SENECA ST</t>
  </si>
  <si>
    <t>2005 EAST COLLEGE WY</t>
  </si>
  <si>
    <t>PARK TOWER APTS</t>
  </si>
  <si>
    <t>112 1/2 N 36TH AVE</t>
  </si>
  <si>
    <t>309 EAST CASCADE HWY</t>
  </si>
  <si>
    <t>317 EAST CASCADE HWY</t>
  </si>
  <si>
    <t>SLU2 LAB SOUTH</t>
  </si>
  <si>
    <t>SLU2 LAB NORTH</t>
  </si>
  <si>
    <t>SLU2 ADMIN</t>
  </si>
  <si>
    <t>ALLIANCE IND GRP TR</t>
  </si>
  <si>
    <t>1930 BOREN AVE</t>
  </si>
  <si>
    <t>PAC CONST SYS TRLR</t>
  </si>
  <si>
    <t>AUBURN MECH TRLR 2</t>
  </si>
  <si>
    <t>PATROL VEHICLE</t>
  </si>
  <si>
    <t>HARBORVIEW NJB</t>
  </si>
  <si>
    <t>LABORERS HALL</t>
  </si>
  <si>
    <t>MCDONALD-SMITH</t>
  </si>
  <si>
    <t>22007 MARINE VIEW DR</t>
  </si>
  <si>
    <t>AVE CAHORA BASSA NO</t>
  </si>
  <si>
    <t>PLOT 730 BOTSWANA RD</t>
  </si>
  <si>
    <t>25 KALLIE ROODT ST</t>
  </si>
  <si>
    <t>3 GUILD HOUSE</t>
  </si>
  <si>
    <t>215 N 3RD AVE</t>
  </si>
  <si>
    <t>R.V. JACK ROBERTSON</t>
  </si>
  <si>
    <t>4222 MEMORIAL NE #E</t>
  </si>
  <si>
    <t>4222 MEMORIAL NE #F</t>
  </si>
  <si>
    <t>4222 MEMORIAL NE #B</t>
  </si>
  <si>
    <t>CANCER INST</t>
  </si>
  <si>
    <t>130 NICKERSON ST</t>
  </si>
  <si>
    <t>AUBURN MECH TRLR</t>
  </si>
  <si>
    <t>1561 ALASKAN WAY S</t>
  </si>
  <si>
    <t>1924 9TH AVE</t>
  </si>
  <si>
    <t>UW CONSTRTN TRLR S1</t>
  </si>
  <si>
    <t>SKANSKA CONST TRLR</t>
  </si>
  <si>
    <t>909 ROGERS ST NW</t>
  </si>
  <si>
    <t>668 RIVERPOINT</t>
  </si>
  <si>
    <t>UW CPO CONSTN TRLR</t>
  </si>
  <si>
    <t>SODEXO TRLR</t>
  </si>
  <si>
    <t>ALI HASSAN MWINYI RD</t>
  </si>
  <si>
    <t>PETION-VILLE DELMAS</t>
  </si>
  <si>
    <t>CAMPUS HEIGHTS APTS</t>
  </si>
  <si>
    <t>112-A TUMON HGTS RD</t>
  </si>
  <si>
    <t>6912 220TH ST SW</t>
  </si>
  <si>
    <t>CANAL PL OFFICE II</t>
  </si>
  <si>
    <t>38 BONZA BAY RD</t>
  </si>
  <si>
    <t>3033 NW 74TH ST</t>
  </si>
  <si>
    <t>100 NE NORTHLAKE WY</t>
  </si>
  <si>
    <t>BAYLEY CONSTN TRLR</t>
  </si>
  <si>
    <t>UW PAINT SHOP TRLR</t>
  </si>
  <si>
    <t>1811 EASTLAKE AVE</t>
  </si>
  <si>
    <t>INTELLECTUAL HOUSE</t>
  </si>
  <si>
    <t>4222 MEMORIAL NE #H</t>
  </si>
  <si>
    <t>3870 MONTLAKE BLVD</t>
  </si>
  <si>
    <t>BENAROYA RES INST</t>
  </si>
  <si>
    <t>WSH INPATIENT</t>
  </si>
  <si>
    <t>MET PARK WEST ERROR</t>
  </si>
  <si>
    <t>401 5TH AVE</t>
  </si>
  <si>
    <t>SAMRA TOWN</t>
  </si>
  <si>
    <t>DESSIE TOWN</t>
  </si>
  <si>
    <t>OPTIPLAN BUILDING</t>
  </si>
  <si>
    <t>RED CROSS BUILDING</t>
  </si>
  <si>
    <t>DAWIT BUILDING</t>
  </si>
  <si>
    <t>GONDAR TOWN</t>
  </si>
  <si>
    <t>1902 S. MAIN ST</t>
  </si>
  <si>
    <t>VALLEY VIEW APTS</t>
  </si>
  <si>
    <t>HMC LIQ O2</t>
  </si>
  <si>
    <t>CAVALIER APTS</t>
  </si>
  <si>
    <t>CAMPUS VIEW APTS</t>
  </si>
  <si>
    <t>TIOGA ANNEX</t>
  </si>
  <si>
    <t>2124 4TH AVE</t>
  </si>
  <si>
    <t>ARAMARK Kitchen</t>
  </si>
  <si>
    <t>PARKING LOT E-15</t>
  </si>
  <si>
    <t>HOFFMAN TRLR 2-M.ENG</t>
  </si>
  <si>
    <t>HOFFMAN TRLR 3-M.ENG</t>
  </si>
  <si>
    <t>UW HEADEND TRLR 1-ME</t>
  </si>
  <si>
    <t>1321 4TH AVE</t>
  </si>
  <si>
    <t>2515 140TH AVE NE</t>
  </si>
  <si>
    <t>JP FRANCIS TRLR</t>
  </si>
  <si>
    <t>STONEWAY BUILDING</t>
  </si>
  <si>
    <t>WHITNEY</t>
  </si>
  <si>
    <t>BERGELECTRIC TRLR</t>
  </si>
  <si>
    <t>ARGONNE NTNL LAB</t>
  </si>
  <si>
    <t>WEBCOR TRLR</t>
  </si>
  <si>
    <t>HOLIDAY PARK TRLR</t>
  </si>
  <si>
    <t>2013 3RD AVE</t>
  </si>
  <si>
    <t>HMC CENTER TOWER</t>
  </si>
  <si>
    <t>HOWARD S WRIGHT TRLR</t>
  </si>
  <si>
    <t>BMWC CONST TRLR</t>
  </si>
  <si>
    <t>MACDONALD MILLER TR</t>
  </si>
  <si>
    <t>W.H. FOEGE</t>
  </si>
  <si>
    <t>CEDAR WEST APARTMENT</t>
  </si>
  <si>
    <t>CEDAR EAST APARTMENT</t>
  </si>
  <si>
    <t>ELM HALL</t>
  </si>
  <si>
    <t>POPLAR HALL</t>
  </si>
  <si>
    <t>ALDER HALL</t>
  </si>
  <si>
    <t>1319 4TH AVENUE</t>
  </si>
  <si>
    <t xml:space="preserve">410 11TH AVENUE SE </t>
  </si>
  <si>
    <t>AXUM</t>
  </si>
  <si>
    <t>G F RUSSELL JR HALL</t>
  </si>
  <si>
    <t>KENT BUSINESS CENTER</t>
  </si>
  <si>
    <t>446 J NYERE BUILDING</t>
  </si>
  <si>
    <t>PAPAGO, SAIPAN</t>
  </si>
  <si>
    <t>PATRICIA PLACE</t>
  </si>
  <si>
    <t>WOLDIA TOWN</t>
  </si>
  <si>
    <t>AWASH TOWN</t>
  </si>
  <si>
    <t>BAHIR DAR TOWN</t>
  </si>
  <si>
    <t>1005 W WALNUT ST</t>
  </si>
  <si>
    <t>PUGET SND BLOOD CTR</t>
  </si>
  <si>
    <t>1802 E MADISON ST</t>
  </si>
  <si>
    <t>SCISS EDGE TRLR #A</t>
  </si>
  <si>
    <t>HUB-SKANSKA MN TRLR</t>
  </si>
  <si>
    <t>HUB-SKANSKA CNF TRLR</t>
  </si>
  <si>
    <t>HUB-UW CPO TRLR C-UW</t>
  </si>
  <si>
    <t>HUB RSRCE TRLR D-UW</t>
  </si>
  <si>
    <t>SELLEN CNST TRL#C-UW</t>
  </si>
  <si>
    <t>SELLEN CNST TRL#B-UW</t>
  </si>
  <si>
    <t>UW CPO-LMN TRLR#A-UW</t>
  </si>
  <si>
    <t>PF DOG KENNEL</t>
  </si>
  <si>
    <t>PF PAINT SHED</t>
  </si>
  <si>
    <t>PF FILTRATION SHED</t>
  </si>
  <si>
    <t>PF RES 6 GARAGE</t>
  </si>
  <si>
    <t>PF STORAGE CABIN</t>
  </si>
  <si>
    <t>PF PUMP HOUSE</t>
  </si>
  <si>
    <t>CTR URBAN WATERS</t>
  </si>
  <si>
    <t>425 PONTIUS AVE N</t>
  </si>
  <si>
    <t>UW BOTHELL BEARDSLEE</t>
  </si>
  <si>
    <t>COBB BUILDING</t>
  </si>
  <si>
    <t>FAIRMONT OLYMPIC</t>
  </si>
  <si>
    <t>RAINIER TOWER</t>
  </si>
  <si>
    <t>OLYMPIC GARAGE</t>
  </si>
  <si>
    <t>SWENSON BUILDING</t>
  </si>
  <si>
    <t>CHAPMAN MANOR APT</t>
  </si>
  <si>
    <t>TRITON TOWER ONE</t>
  </si>
  <si>
    <t>2348 HOOD</t>
  </si>
  <si>
    <t>SWISS COMPLEX</t>
  </si>
  <si>
    <t>PAGNI &amp; LENTI</t>
  </si>
  <si>
    <t>HAWAIIAN FOOD TRLR</t>
  </si>
  <si>
    <t>BARBEQUE FOOD TRLR</t>
  </si>
  <si>
    <t>TEMP FOOD TRLR</t>
  </si>
  <si>
    <t>NAIROBI</t>
  </si>
  <si>
    <t>SALMON BAY LANDING</t>
  </si>
  <si>
    <t>ZHONGGUANCUN MTR TWR</t>
  </si>
  <si>
    <t>PACIFIC CTY CBLE STA</t>
  </si>
  <si>
    <t>MAPLE HALL</t>
  </si>
  <si>
    <t>PATH SEATTLE</t>
  </si>
  <si>
    <t>MARKHAM BUILDING</t>
  </si>
  <si>
    <t>47 KELLNER ST</t>
  </si>
  <si>
    <t>CYCLOTRON FACILITY</t>
  </si>
  <si>
    <t>2929 27TH AVE S</t>
  </si>
  <si>
    <t>MEDHANIYALEM CHURCH</t>
  </si>
  <si>
    <t>122 E 17TH ST</t>
  </si>
  <si>
    <t>GANJONI CLINIC</t>
  </si>
  <si>
    <t>MKZ-MACDONALD TRLR</t>
  </si>
  <si>
    <t>MKZ-SEAHURST TRLR</t>
  </si>
  <si>
    <t>MKZ-BAYLEY TRLR</t>
  </si>
  <si>
    <t>HUB-DIAMOND TRLR</t>
  </si>
  <si>
    <t>HUB-VALLEY ELEC TRLR</t>
  </si>
  <si>
    <t>MKZ-JP FRANCIS TR-UW</t>
  </si>
  <si>
    <t>PLOT 27B KIIRA RD</t>
  </si>
  <si>
    <t>MEXICAN FOOD TRLR</t>
  </si>
  <si>
    <t>CURB SIDE TRLR</t>
  </si>
  <si>
    <t>DINING PAVILION TRLR</t>
  </si>
  <si>
    <t>DF/NET Research, Inc</t>
  </si>
  <si>
    <t>E Africa Reg Office</t>
  </si>
  <si>
    <t>Eldoret</t>
  </si>
  <si>
    <t>Mbale CDC/Am Embassy</t>
  </si>
  <si>
    <t>Kenyatta Nat Hosp</t>
  </si>
  <si>
    <t>Thika Partners</t>
  </si>
  <si>
    <t>Jinja</t>
  </si>
  <si>
    <t>Kabwohe</t>
  </si>
  <si>
    <t>IDI Partners in Prev</t>
  </si>
  <si>
    <t>Makindye House</t>
  </si>
  <si>
    <t>CIS Project</t>
  </si>
  <si>
    <t>HIV/AIDS, STI,  TB</t>
  </si>
  <si>
    <t>WSTRN FISH RSCH CTR</t>
  </si>
  <si>
    <t>I-TECH Malawi</t>
  </si>
  <si>
    <t>I-TECH Ethiopia</t>
  </si>
  <si>
    <t>I-TECH India</t>
  </si>
  <si>
    <t>I-TECH Guyana</t>
  </si>
  <si>
    <t>ELM-WALSH TRLR A</t>
  </si>
  <si>
    <t>ELM-WALSH TRLR B</t>
  </si>
  <si>
    <t>Nairobi Ins Inf Dis</t>
  </si>
  <si>
    <t>Coptic Hospital</t>
  </si>
  <si>
    <t>KRP Walson KEMRI</t>
  </si>
  <si>
    <t>HUSKY VIL ASPEN</t>
  </si>
  <si>
    <t>HUSKY VIL COTTONWOOD</t>
  </si>
  <si>
    <t>HUSKY VIL DOGWOOD</t>
  </si>
  <si>
    <t>HUSKY VIL HAWTHORNE</t>
  </si>
  <si>
    <t>HUSKY VIL OAK</t>
  </si>
  <si>
    <t>HUSKY VIL PINE</t>
  </si>
  <si>
    <t>HUSKY VIL SPRUCE</t>
  </si>
  <si>
    <t>HUSKY VIL WILLOW</t>
  </si>
  <si>
    <t>HUSKY VIL CLUB</t>
  </si>
  <si>
    <t>HUSKY VIL SHED</t>
  </si>
  <si>
    <t>7707 36TH AVE NW</t>
  </si>
  <si>
    <t>707 TRADEWINDS N</t>
  </si>
  <si>
    <t>2376 NEW RIV. INL RD</t>
  </si>
  <si>
    <t>MKZ-Pacific TRLR-UW</t>
  </si>
  <si>
    <t>EMER MGMT DIVIS</t>
  </si>
  <si>
    <t>Naselle Ridge</t>
  </si>
  <si>
    <t>UWNC RAVENNA</t>
  </si>
  <si>
    <t>216 JAMES ST</t>
  </si>
  <si>
    <t>I-TECH Botswana</t>
  </si>
  <si>
    <t>23017 E MISSION AVE</t>
  </si>
  <si>
    <t>Mercer-CPO TRLR C-UW</t>
  </si>
  <si>
    <t>Mercer-CLK TRLR B-UW</t>
  </si>
  <si>
    <t>Mercer-CLK TRLR A-UW</t>
  </si>
  <si>
    <t>Mercer-CLK TRLR D-UW</t>
  </si>
  <si>
    <t>JEFFERSON TERRACE</t>
  </si>
  <si>
    <t>1911 AURORA AVE N</t>
  </si>
  <si>
    <t>UW MED HERB GARDEN</t>
  </si>
  <si>
    <t>CONDE LUNA PALACE</t>
  </si>
  <si>
    <t>BURKE GILMAN TRAIL</t>
  </si>
  <si>
    <t>IMA TRLR STADIUM</t>
  </si>
  <si>
    <t>ETHIOPIA SEMERA MOHA</t>
  </si>
  <si>
    <t>ETHIOPIA SELASE NEW</t>
  </si>
  <si>
    <t>ETHIOPIA ALAMATA</t>
  </si>
  <si>
    <t>ETHIOPIA HUMERA</t>
  </si>
  <si>
    <t>ROTA-WATER TANK RD</t>
  </si>
  <si>
    <t>3653 WOODLAND PARK N</t>
  </si>
  <si>
    <t>PARKING LOT W-38</t>
  </si>
  <si>
    <t>PARKING LOT WT31</t>
  </si>
  <si>
    <t>PARKING LOT WT32</t>
  </si>
  <si>
    <t>PARKING LOT WT44</t>
  </si>
  <si>
    <t>PARKING LOT WT61</t>
  </si>
  <si>
    <t>PARKING LOT P1</t>
  </si>
  <si>
    <t>UWNC THORNTON RESDNC</t>
  </si>
  <si>
    <t>UWNC THORNTON CLINCL</t>
  </si>
  <si>
    <t>ET AXUM - ZERIHUN</t>
  </si>
  <si>
    <t>I-TECH MALAWI</t>
  </si>
  <si>
    <t>NORTHWEST HOSPITAL</t>
  </si>
  <si>
    <t>R/V J. E. Henderson</t>
  </si>
  <si>
    <t>MERCER COURT</t>
  </si>
  <si>
    <t>Mercer-EME TRLR E-UW</t>
  </si>
  <si>
    <t>AUB MECH CONS TRL #F</t>
  </si>
  <si>
    <t>VECA ELECTRIC TRL #G</t>
  </si>
  <si>
    <t>ETHIOPIA DESSIE</t>
  </si>
  <si>
    <t>NORTHLAKE COMMONS</t>
  </si>
  <si>
    <t>HOFFMAN CONST TRL #A</t>
  </si>
  <si>
    <t>HUSKY HALL</t>
  </si>
  <si>
    <t>FHCRC D THOMAS</t>
  </si>
  <si>
    <t>SALT RIV PRIMATE FAC</t>
  </si>
  <si>
    <t>ODEGAARD STAFF TRL#A</t>
  </si>
  <si>
    <t>MORTENSON CONST TRL#</t>
  </si>
  <si>
    <t>STEVENS HEALTH CTR</t>
  </si>
  <si>
    <t>PGT SND BLD RES INST</t>
  </si>
  <si>
    <t>SLU3 PHASE 3.1</t>
  </si>
  <si>
    <t>CPO CONST TRL #C</t>
  </si>
  <si>
    <t>I-TECH ARWA HOUSE</t>
  </si>
  <si>
    <t>ETHNIC CULTURAL CTR</t>
  </si>
  <si>
    <t>UWB CONST TRL FARM</t>
  </si>
  <si>
    <t>NW KIDNEY CENTERS</t>
  </si>
  <si>
    <t>VECA Electric TRL-UW</t>
  </si>
  <si>
    <t>HUSKY TRACK</t>
  </si>
  <si>
    <t>EVERGREEN HEALTH</t>
  </si>
  <si>
    <t>P&amp;A REALTY INC</t>
  </si>
  <si>
    <t>CORP YARD AREA 3</t>
  </si>
  <si>
    <t>SCCA PROTON CTR</t>
  </si>
  <si>
    <t>ITECH TANZANIA CHOLE</t>
  </si>
  <si>
    <t>15B MOLOPO RD</t>
  </si>
  <si>
    <t>BOTHELL DISCOVERY</t>
  </si>
  <si>
    <t>SIMONDS GREEN CONSRV</t>
  </si>
  <si>
    <t>4201 ROOSEVELT</t>
  </si>
  <si>
    <t>ROMERO HOUSE</t>
  </si>
  <si>
    <t>SEATTLE CENTER KEXP</t>
  </si>
  <si>
    <t>3228 SE FERRY SLIP R</t>
  </si>
  <si>
    <t>2727 FRANKLIN AVE E</t>
  </si>
  <si>
    <t>3311 S 120TH PL</t>
  </si>
  <si>
    <t>5555 N CHANNEL AVE</t>
  </si>
  <si>
    <t>3108 W WASHINGTON AV</t>
  </si>
  <si>
    <t>3100 NORTHUP WAY</t>
  </si>
  <si>
    <t>7637 OLD HWY 99 SE</t>
  </si>
  <si>
    <t>BULLITT CENTER</t>
  </si>
  <si>
    <t>GYMNASIUMSTRASE 16</t>
  </si>
  <si>
    <t>LA OCEANA COLONY</t>
  </si>
  <si>
    <t>WEST PAVILION I</t>
  </si>
  <si>
    <t>PARKING LOT C-09</t>
  </si>
  <si>
    <t>PARKING LOT C-23</t>
  </si>
  <si>
    <t>PARRINGTON LOT</t>
  </si>
  <si>
    <t>PARKING LOT CHELAN</t>
  </si>
  <si>
    <t>PARKING LOT SKAGIT</t>
  </si>
  <si>
    <t>PARKING LOT E-29</t>
  </si>
  <si>
    <t>MERCER CT GARAGE W39</t>
  </si>
  <si>
    <t>COLUMBIA CENTER</t>
  </si>
  <si>
    <t>NORDHEIM COURT</t>
  </si>
  <si>
    <t>TACOMA YMCA-MORTENSN</t>
  </si>
  <si>
    <t>NORTHCUT LANDING E</t>
  </si>
  <si>
    <t>ROOSEVELT COMMONS W</t>
  </si>
  <si>
    <t>UW POLICE DEPARTMENT</t>
  </si>
  <si>
    <t>431 WATER ST</t>
  </si>
  <si>
    <t>I-TECH ETHIOPIA HQ</t>
  </si>
  <si>
    <t>3005 1ST AVE</t>
  </si>
  <si>
    <t>17609 50TH DR NE</t>
  </si>
  <si>
    <t>BEL-KIRK OFFICE CTR</t>
  </si>
  <si>
    <t>500 19TH AVE E</t>
  </si>
  <si>
    <t>3823 172ND ST NE</t>
  </si>
  <si>
    <t>310 N RIVERPOINT BLV</t>
  </si>
  <si>
    <t>ANIMAL RSCH CARE FAC</t>
  </si>
  <si>
    <t>112 E BROADWAY AVE</t>
  </si>
  <si>
    <t>2215 PARROTT WAY</t>
  </si>
  <si>
    <t>210 S 11TH AVE #44</t>
  </si>
  <si>
    <t>UWNC BALLARD</t>
  </si>
  <si>
    <t>4545 ROOSEVELT</t>
  </si>
  <si>
    <t>UNIV Y STUDENT CNTR</t>
  </si>
  <si>
    <t>ACTIVITIES REC CNTR</t>
  </si>
  <si>
    <t>BRIDGES 11TH SOUTH</t>
  </si>
  <si>
    <t>BRIDGES 11TH CENTRAL</t>
  </si>
  <si>
    <t>BRIDGES 11TH NORTH</t>
  </si>
  <si>
    <t>ARCF-SKANSKA TRLR</t>
  </si>
  <si>
    <t>ARCF-UW CPO TRLR</t>
  </si>
  <si>
    <t>VILLAGE AT BEARDSLEE</t>
  </si>
  <si>
    <t>MOLES - HOFFMAN TRLR</t>
  </si>
  <si>
    <t>NORTHWEST OUTPATIENT</t>
  </si>
  <si>
    <t>LK FOREST PK CLINIC</t>
  </si>
  <si>
    <t>RICHMOND BCH CLINIC</t>
  </si>
  <si>
    <t>BEARDSLEE CR CHAN</t>
  </si>
  <si>
    <t>BEARDSLEE CR ADMN HR</t>
  </si>
  <si>
    <t>UWNC OLYMPIA</t>
  </si>
  <si>
    <t>UPTONE'S RECORDING</t>
  </si>
  <si>
    <t>ARMSTRONG HOUSE</t>
  </si>
  <si>
    <t>RAS GRANITE</t>
  </si>
  <si>
    <t>FAWCETT HOUSE</t>
  </si>
  <si>
    <t>PRAIRIE LINE TRAIL</t>
  </si>
  <si>
    <t>NORTH SKYBRIDGE</t>
  </si>
  <si>
    <t>SOUTH SKYBRIDGE</t>
  </si>
  <si>
    <t>GRAND STAIRS</t>
  </si>
  <si>
    <t>JLS MEMORIAL</t>
  </si>
  <si>
    <t>GIVING GARDENS</t>
  </si>
  <si>
    <t>TPS PARKING LOT</t>
  </si>
  <si>
    <t>TRANSIT LOT</t>
  </si>
  <si>
    <t>W CAMPUS UTIL PLANT</t>
  </si>
  <si>
    <t>NW HOSPITAL A WING</t>
  </si>
  <si>
    <t>NW HOSPITAL B WING</t>
  </si>
  <si>
    <t>NW HOSPITAL C WING</t>
  </si>
  <si>
    <t>NW HOSPITAL D WING</t>
  </si>
  <si>
    <t>NW HOSPITAL E WING</t>
  </si>
  <si>
    <t>DENNY TRL A CPO</t>
  </si>
  <si>
    <t>DENNY TRL B BNB CONF</t>
  </si>
  <si>
    <t>DENNY TRL C BNB</t>
  </si>
  <si>
    <t>DENNY TRL D PRIME EL</t>
  </si>
  <si>
    <t>DENNY TRL E HOLADAY</t>
  </si>
  <si>
    <t>10700 WOODINVILLE DR</t>
  </si>
  <si>
    <t>4 STORTCH ST</t>
  </si>
  <si>
    <t>KUSKA CENTER</t>
  </si>
  <si>
    <t>7 DELTA STREET</t>
  </si>
  <si>
    <t>61 PRINS STREET</t>
  </si>
  <si>
    <t>MABESKRAAL HLTH CTR</t>
  </si>
  <si>
    <t>UWPD-BN BUILDERS</t>
  </si>
  <si>
    <t>1649 W SHORELINE DR</t>
  </si>
  <si>
    <t>201 W MAIN AVE</t>
  </si>
  <si>
    <t>ARCF SECURITY SHED 1</t>
  </si>
  <si>
    <t>ARCF SECURITY SHED 2</t>
  </si>
  <si>
    <t>UW CPO LEWIS TRLR</t>
  </si>
  <si>
    <t>W.G CLARK LEWIS TRLR</t>
  </si>
  <si>
    <t>MADRONA HALL (NCH B)</t>
  </si>
  <si>
    <t>NEW MCCARTY (NCH C)</t>
  </si>
  <si>
    <t>WILLOW HALL (NCH D)</t>
  </si>
  <si>
    <t>NWH N CARDIAC CENTER</t>
  </si>
  <si>
    <t>PARKING LOT E-19</t>
  </si>
  <si>
    <t>W8 GARAGE</t>
  </si>
  <si>
    <t>SKANSKA TRLR (LSB) A</t>
  </si>
  <si>
    <t>UW CPO TRLR (LSB) B</t>
  </si>
  <si>
    <t>MCKINSTRY TR (LSB) C</t>
  </si>
  <si>
    <t>VECA ELEC TR (LSB) D</t>
  </si>
  <si>
    <t>VALLEY E TR (FLUKE)</t>
  </si>
  <si>
    <t>HOFFMAN TRLR (FLUKE)</t>
  </si>
  <si>
    <t>ADV TECH GRP (FLUKE)</t>
  </si>
  <si>
    <t>UW CPO TRLR (BMM)-UW</t>
  </si>
  <si>
    <t>SKANSKA TRL (BMM)-UW</t>
  </si>
  <si>
    <t>MCKINSTRY T (BMM)-UW</t>
  </si>
  <si>
    <t>1110 ST JOHN ST</t>
  </si>
  <si>
    <t>P32 BC MKOANI TNZ</t>
  </si>
  <si>
    <t>NEW BURKE</t>
  </si>
  <si>
    <t>NORDHEIM GARAGE</t>
  </si>
  <si>
    <t>SBC Intergate.East 5</t>
  </si>
  <si>
    <t>ValleyCom</t>
  </si>
  <si>
    <t>RCECC</t>
  </si>
  <si>
    <t>UWNC ISSAQ MPL</t>
  </si>
  <si>
    <t>SCRI WEST 8TH</t>
  </si>
  <si>
    <t>NW ENDOCRINOLOGY</t>
  </si>
  <si>
    <t>GATES CENTER FOR CSE</t>
  </si>
  <si>
    <t>OAK HALL (NCH A)</t>
  </si>
  <si>
    <t>NEW HAGGETT (NCH E)</t>
  </si>
  <si>
    <t>617 EASTLAKE</t>
  </si>
  <si>
    <t>3701 EASTLAKE PL NE</t>
  </si>
  <si>
    <t>SLU3 PHASE 3.2</t>
  </si>
  <si>
    <t>BREMERTON HANGAR 1</t>
  </si>
  <si>
    <t>CSE2-Mortnsn Trlr-UW</t>
  </si>
  <si>
    <t>SPORT REC COMPLEX</t>
  </si>
  <si>
    <t>416 15TH AVE E</t>
  </si>
  <si>
    <t>RAX-CPO TRLR-UW</t>
  </si>
  <si>
    <t>GLOBAL INNOV EXCHNG</t>
  </si>
  <si>
    <t>ARBORETUM ED SHELTER</t>
  </si>
  <si>
    <t>2363 S SE BLVD #2267</t>
  </si>
  <si>
    <t>2265 S SE BLVD #2213</t>
  </si>
  <si>
    <t>2265 S SE BLVD #2219</t>
  </si>
  <si>
    <t>UWNC ORCAS ISLAND</t>
  </si>
  <si>
    <t>NWH MERIDIAN CLINIC</t>
  </si>
  <si>
    <t>NWH UROLOGY CLINIC</t>
  </si>
  <si>
    <t>UWNC LOPEZ ISLAND</t>
  </si>
  <si>
    <t>POP HEALTH FACILITY</t>
  </si>
  <si>
    <t>CSE2-Valley Elec-UW</t>
  </si>
  <si>
    <t>CSE2-McKinstry #1-UW</t>
  </si>
  <si>
    <t>CSE2-McKinstry #2-UW</t>
  </si>
  <si>
    <t>I-TECH KENYA NAIROBI</t>
  </si>
  <si>
    <t>I-TECH UKRAINE</t>
  </si>
  <si>
    <t>JOSEPHINUM</t>
  </si>
  <si>
    <t>MILL CRK MEDICAL OFF</t>
  </si>
  <si>
    <t>Emergency Med Trlr</t>
  </si>
  <si>
    <t>RAINIER SQUARE</t>
  </si>
  <si>
    <t>FACNUM</t>
  </si>
  <si>
    <t>BIG BEEF CREEK BLUE PUMP HOUSE</t>
  </si>
  <si>
    <t>BIG BEEF CREEK CABIN 1</t>
  </si>
  <si>
    <t>BIG BEEF CREEK CABIN 2</t>
  </si>
  <si>
    <t>BIG BEEF CREEK CABIN 3</t>
  </si>
  <si>
    <t>BIG BEEF CREEK CABIN 4</t>
  </si>
  <si>
    <t>BIG BEEF CREEK CABIN 5</t>
  </si>
  <si>
    <t>BIG BEEF CREEK COUNTING SHED</t>
  </si>
  <si>
    <t>BIG BEEF CREEK FISH HATCHERY</t>
  </si>
  <si>
    <t>BIG BEEF CREEK HOUSE 1</t>
  </si>
  <si>
    <t>BIG BEEF CREEK HOUSE 2</t>
  </si>
  <si>
    <t>BIG BEEF CREEK HOUSE 2 GARAGE</t>
  </si>
  <si>
    <t>BIG BEEF CREEK OFFICE BUILDING</t>
  </si>
  <si>
    <t>BIG BEEF CREEK PUMP HOUSE</t>
  </si>
  <si>
    <t>BIG BEEF CREEK SHOP STORAGE</t>
  </si>
  <si>
    <t>BIG BEEF CREEK STORAGE SHED</t>
  </si>
  <si>
    <t>BIG BEEF CREEK VIEWING CHAMBER</t>
  </si>
  <si>
    <t>BIG BEEF CREEK WAREHOUSE 1</t>
  </si>
  <si>
    <t>BIG BEEF CREEK WELL HOUSE</t>
  </si>
  <si>
    <t>BIG BEEF CREEK WIER SHED</t>
  </si>
  <si>
    <t>BLAKELY VILLAGE COMM CENTER</t>
  </si>
  <si>
    <t>BLAKELY VILLAGE COMPLEX A</t>
  </si>
  <si>
    <t>BLAKELY VILLAGE COMPLEX B</t>
  </si>
  <si>
    <t>BLAKELY VILLAGE COMPLEX C</t>
  </si>
  <si>
    <t>BLAKELY VILLAGE COMPLEX D</t>
  </si>
  <si>
    <t>BLAKELY VILLAGE COMPLEX E</t>
  </si>
  <si>
    <t>BLAKELY VILLAGE COMPLEX F</t>
  </si>
  <si>
    <t>BLAKELY VILLAGE COMPLEX G</t>
  </si>
  <si>
    <t>BLAKELY VILLAGE COMPLEX H</t>
  </si>
  <si>
    <t>BLAKELY VILLAGE COMPLEX J</t>
  </si>
  <si>
    <t>BLAKELY VILLAGE COMPLEX K</t>
  </si>
  <si>
    <t>1500 BUILDING</t>
  </si>
  <si>
    <t>1700 MEDICAL BUILDING</t>
  </si>
  <si>
    <t>45TH ST PLAZA BUILDING</t>
  </si>
  <si>
    <t>9401 AURORA BUILDING 3</t>
  </si>
  <si>
    <t>ALDERWOOD PROF BUILDING</t>
  </si>
  <si>
    <t>AMERICAN LIFE BUILDING</t>
  </si>
  <si>
    <t>ANALYTICAL RSRC BUILDING</t>
  </si>
  <si>
    <t>ARBORETUM BUILDINGS</t>
  </si>
  <si>
    <t>ATHLTC MNTNC BUILDING</t>
  </si>
  <si>
    <t>BACHELOR SUMMIT BUILDING</t>
  </si>
  <si>
    <t>BIG BEEF CREEK LABORATORY BUILDING</t>
  </si>
  <si>
    <t>BUILDING CONVEYING SYS</t>
  </si>
  <si>
    <t>BUILDING MECH SYS</t>
  </si>
  <si>
    <t>BOAT ST LANDING BUILDING</t>
  </si>
  <si>
    <t>BOTHELL BUILDING UW1</t>
  </si>
  <si>
    <t>BOTHELL BUILDING UW2</t>
  </si>
  <si>
    <t>BRIDGES 11TH BUILDINGS</t>
  </si>
  <si>
    <t>BROOKLYN BUILDING</t>
  </si>
  <si>
    <t>BROOKLYN TRAIL BUILDING</t>
  </si>
  <si>
    <t>BRYANTS BUILDING</t>
  </si>
  <si>
    <t>CANAL STREET BUILDING</t>
  </si>
  <si>
    <t>CARLTON CENTER BUILDING</t>
  </si>
  <si>
    <t>CASCADIA BUILDING 1</t>
  </si>
  <si>
    <t>CASCADIA BUILDING 2</t>
  </si>
  <si>
    <t>CASCADIA BUILDING 3</t>
  </si>
  <si>
    <t>CHEM LIBRARY BUILDING</t>
  </si>
  <si>
    <t>CORBET BUILDING</t>
  </si>
  <si>
    <t>CORP YARD BUILDINGS</t>
  </si>
  <si>
    <t>CREDIT CONS BUILDING</t>
  </si>
  <si>
    <t>EASTLAKE CTR II BUILDING</t>
  </si>
  <si>
    <t>ELECT ENGR BUILDING</t>
  </si>
  <si>
    <t>ELECTRICAL ENG BUILDING</t>
  </si>
  <si>
    <t>ENVIRON STOR BUILDING</t>
  </si>
  <si>
    <t>FAC SVCS ADMIN BUILDING</t>
  </si>
  <si>
    <t>FLORERA BUILDING</t>
  </si>
  <si>
    <t>FREMONT CTR BUILDING</t>
  </si>
  <si>
    <t>GRAVES ANNEX BUILDING</t>
  </si>
  <si>
    <t>HMC FACILITIES BUILDING</t>
  </si>
  <si>
    <t>JULIE'S LANDING BUILDING</t>
  </si>
  <si>
    <t>KEYSTONE BUILDING</t>
  </si>
  <si>
    <t>LOGAN BUILDING</t>
  </si>
  <si>
    <t>MCMURRAY MED BUILDING</t>
  </si>
  <si>
    <t>MECH ENGR BUILDING</t>
  </si>
  <si>
    <t>MEDICAL ARTS BUILDING</t>
  </si>
  <si>
    <t>MEDICAL OFFICE BUILDING</t>
  </si>
  <si>
    <t>MERCER COURT BUILDING A</t>
  </si>
  <si>
    <t>MERCER COURT BUILDING B</t>
  </si>
  <si>
    <t>MERCER COURT BUILDING C</t>
  </si>
  <si>
    <t>MERCER COURT BUILDING D</t>
  </si>
  <si>
    <t>MERCER COURT BUILDING E</t>
  </si>
  <si>
    <t>MOLECULAR ENG BUILDING</t>
  </si>
  <si>
    <t>NANOENGINEERING BUILDING</t>
  </si>
  <si>
    <t>NEC I BUILDING A</t>
  </si>
  <si>
    <t>NEC I BUILDING B</t>
  </si>
  <si>
    <t>NEC II BUILDING C</t>
  </si>
  <si>
    <t>NGATE OFFICE BUILDING</t>
  </si>
  <si>
    <t>NORTH PHYS LAB BUILDINGS</t>
  </si>
  <si>
    <t>NORTH POINTE BUILDING</t>
  </si>
  <si>
    <t>NORTH, SOUTH BUILDING</t>
  </si>
  <si>
    <t>NORTHLAKE BUILDING</t>
  </si>
  <si>
    <t>NPL CYCLOTRON BUILDING</t>
  </si>
  <si>
    <t>OCEAN RSCH BUILDING 2</t>
  </si>
  <si>
    <t>OCEAN SCIENCES BUILDING</t>
  </si>
  <si>
    <t>OCEAN TEACH BUILDING</t>
  </si>
  <si>
    <t>OCEANOGRAPHY BUILDING</t>
  </si>
  <si>
    <t>ONR ANTENNA BUILDING</t>
  </si>
  <si>
    <t>ONR APARTMENT BUILDING</t>
  </si>
  <si>
    <t>PARK 140 BUILDING B</t>
  </si>
  <si>
    <t>PARK 140 BUILDING E</t>
  </si>
  <si>
    <t>PATRICIA STEEL BUILDING</t>
  </si>
  <si>
    <t>PITTOCK BLOCK BUILDING</t>
  </si>
  <si>
    <t>PLANT OPS BUILDING</t>
  </si>
  <si>
    <t>PLANT SVCS BUILDING</t>
  </si>
  <si>
    <t>PORTAGE BAY BUILDING</t>
  </si>
  <si>
    <t>PURCH+ACCNT BUILDING</t>
  </si>
  <si>
    <t>REPUBLICAN BUILDING</t>
  </si>
  <si>
    <t>S LAKE UNION BUILDINGS</t>
  </si>
  <si>
    <t>SAGRADA PLAZA BUILDING</t>
  </si>
  <si>
    <t>SAND POINT BUILDING 141</t>
  </si>
  <si>
    <t>SAND POINT BUILDING 41</t>
  </si>
  <si>
    <t>SAND POINT BUILDING 5A</t>
  </si>
  <si>
    <t>SAND POINT BUILDING 5B</t>
  </si>
  <si>
    <t>SAND POINT BUILDING 5C</t>
  </si>
  <si>
    <t>SAND POINT BUILDING 5D</t>
  </si>
  <si>
    <t>SAND POINT BUILDING 64</t>
  </si>
  <si>
    <t>SAND POINT BUILDINGS</t>
  </si>
  <si>
    <t>Sandpoint BUILDING 3</t>
  </si>
  <si>
    <t>SEATTLE FELT BUILDING</t>
  </si>
  <si>
    <t>SIEMAN BUILDING TRLR</t>
  </si>
  <si>
    <t>SKYWAYS BUILDING</t>
  </si>
  <si>
    <t>Spencer Lister BUILDING</t>
  </si>
  <si>
    <t>STONE WY CTR BUILDING</t>
  </si>
  <si>
    <t>SURYA KIRAN BUILDING</t>
  </si>
  <si>
    <t>SW MAINTENANCE BUILDING</t>
  </si>
  <si>
    <t>TACOMA SECURITY BUILDING</t>
  </si>
  <si>
    <t>THEATER ARTS BUILDING</t>
  </si>
  <si>
    <t>TIOGA LIBRARY BUILDING</t>
  </si>
  <si>
    <t>TOGETHER CTR BUILDING C</t>
  </si>
  <si>
    <t>UNIV DISTRICT BUILDING</t>
  </si>
  <si>
    <t>UNIV FACIL BUILDING</t>
  </si>
  <si>
    <t>UW TOWER BUILDING A</t>
  </si>
  <si>
    <t>UW TOWER BUILDING C</t>
  </si>
  <si>
    <t>UW TOWER BUILDING O</t>
  </si>
  <si>
    <t>UW TOWER BUILDING S</t>
  </si>
  <si>
    <t>UW TOWER BUILDING T</t>
  </si>
  <si>
    <t>VMC OLYMPIC BUILDING</t>
  </si>
  <si>
    <t>WA DENTAL SVC BUILDING</t>
  </si>
  <si>
    <t>WEST WALL BUILDING</t>
  </si>
  <si>
    <t>WHITELEY STUDY BUILDING</t>
  </si>
  <si>
    <t>WSH BUILDING 16</t>
  </si>
  <si>
    <t>FRIDAY HARBOR APARTMENT A</t>
  </si>
  <si>
    <t>FRIDAY HARBOR APARTMENT B</t>
  </si>
  <si>
    <t>FRIDAY HARBOR CARETAKR GAR</t>
  </si>
  <si>
    <t>FRIDAY HARBOR CARETAKR RES</t>
  </si>
  <si>
    <t>FRIDAY HARBOR COMPUTER LAB</t>
  </si>
  <si>
    <t>FRIDAY HARBOR COTTAGE A</t>
  </si>
  <si>
    <t>FRIDAY HARBOR COTTAGE B</t>
  </si>
  <si>
    <t>FRIDAY HARBOR COTTAGE D</t>
  </si>
  <si>
    <t>FRIDAY HARBOR COTTAGE E</t>
  </si>
  <si>
    <t>FRIDAY HARBOR COTTAGE F</t>
  </si>
  <si>
    <t>FRIDAY HARBOR COTTAGE G</t>
  </si>
  <si>
    <t>FRIDAY HARBOR COTTAGE I</t>
  </si>
  <si>
    <t>FRIDAY HARBOR COTTAGE K</t>
  </si>
  <si>
    <t>FRIDAY HARBOR COTTAGE L</t>
  </si>
  <si>
    <t>FRIDAY HARBOR COTTAGE M</t>
  </si>
  <si>
    <t>FRIDAY HARBOR COTTAGE N</t>
  </si>
  <si>
    <t>FRIDAY HARBOR COTTAGE O</t>
  </si>
  <si>
    <t>FRIDAY HARBOR DINING HALL</t>
  </si>
  <si>
    <t>FRIDAY HARBOR DIR GAR</t>
  </si>
  <si>
    <t>FRIDAY HARBOR DIR RES</t>
  </si>
  <si>
    <t>FRIDAY HARBOR DIVE LOCKER</t>
  </si>
  <si>
    <t>FRIDAY HARBOR DORMITORY A</t>
  </si>
  <si>
    <t>FRIDAY HARBOR DORMITORY B</t>
  </si>
  <si>
    <t>FRIDAY HARBOR DORMITORY C</t>
  </si>
  <si>
    <t>FRIDAY HARBOR DORMITORY O</t>
  </si>
  <si>
    <t>FRIDAY HARBOR DORMITORY P</t>
  </si>
  <si>
    <t>FRIDAY HARBOR DORMITORY Q</t>
  </si>
  <si>
    <t>FRIDAY HARBOR DUPLEX C</t>
  </si>
  <si>
    <t>FRIDAY HARBOR DUPLEX F</t>
  </si>
  <si>
    <t>FRIDAY HARBOR DUPLEX G</t>
  </si>
  <si>
    <t>FRIDAY HARBOR DUPLEX H</t>
  </si>
  <si>
    <t>FRIDAY HARBOR DUPLEX I</t>
  </si>
  <si>
    <t>FRIDAY HARBOR DUPLEX R</t>
  </si>
  <si>
    <t>FRIDAY HARBOR DUPLEX S</t>
  </si>
  <si>
    <t>FRIDAY HARBOR DUPLEX T</t>
  </si>
  <si>
    <t>FRIDAY HARBOR FERNALD LAB</t>
  </si>
  <si>
    <t>FRIDAY HARBOR GEN COMMONS</t>
  </si>
  <si>
    <t>FRIDAY HARBOR GRAD RES</t>
  </si>
  <si>
    <t>FRIDAY HARBOR H&amp;S SHED</t>
  </si>
  <si>
    <t>FRIDAY HARBOR HUT 01</t>
  </si>
  <si>
    <t>FRIDAY HARBOR HUT 02</t>
  </si>
  <si>
    <t>FRIDAY HARBOR HUT 03</t>
  </si>
  <si>
    <t>FRIDAY HARBOR HUT 04</t>
  </si>
  <si>
    <t>FRIDAY HARBOR HUT 05</t>
  </si>
  <si>
    <t>FRIDAY HARBOR HUT 06</t>
  </si>
  <si>
    <t>FRIDAY HARBOR HUT 07</t>
  </si>
  <si>
    <t>FRIDAY HARBOR HUT 08</t>
  </si>
  <si>
    <t>FRIDAY HARBOR HUT 09</t>
  </si>
  <si>
    <t>FRIDAY HARBOR HUT 10</t>
  </si>
  <si>
    <t>FRIDAY HARBOR HUT 11</t>
  </si>
  <si>
    <t>FRIDAY HARBOR HUT 12</t>
  </si>
  <si>
    <t>FRIDAY HARBOR HUT 13</t>
  </si>
  <si>
    <t>FRIDAY HARBOR HUT 14</t>
  </si>
  <si>
    <t>FRIDAY HARBOR HUT 15</t>
  </si>
  <si>
    <t>FRIDAY HARBOR LAB 01</t>
  </si>
  <si>
    <t>FRIDAY HARBOR LAB 02</t>
  </si>
  <si>
    <t>FRIDAY HARBOR LAB 03</t>
  </si>
  <si>
    <t>FRIDAY HARBOR LAB 04</t>
  </si>
  <si>
    <t>FRIDAY HARBOR LAB 05</t>
  </si>
  <si>
    <t>FRIDAY HARBOR LAB 06</t>
  </si>
  <si>
    <t>FRIDAY HARBOR LAB 07</t>
  </si>
  <si>
    <t>FRIDAY HARBOR LAB 08</t>
  </si>
  <si>
    <t>FRIDAY HARBOR LAB 09</t>
  </si>
  <si>
    <t>FRIDAY HARBOR LAB 10</t>
  </si>
  <si>
    <t>FRIDAY HARBOR LAB 11</t>
  </si>
  <si>
    <t>FRIDAY HARBOR LAB 12</t>
  </si>
  <si>
    <t>FRIDAY HARBOR LAUNDRY</t>
  </si>
  <si>
    <t>FRIDAY HARBOR LECTURE HALL</t>
  </si>
  <si>
    <t>FRIDAY HARBOR MOBILE HM C</t>
  </si>
  <si>
    <t>FRIDAY HARBOR MOBILE HM H</t>
  </si>
  <si>
    <t>FRIDAY HARBOR PLANT SERVCS</t>
  </si>
  <si>
    <t>FRIDAY HARBOR STORAGE 1</t>
  </si>
  <si>
    <t>FRIDAY HARBOR STORAGE 2</t>
  </si>
  <si>
    <t>FRIDAY HARBOR STORAGE 3</t>
  </si>
  <si>
    <t>FRIDAY HARBOR LABS</t>
  </si>
  <si>
    <t>AIR INTAKES- EXHEALTH SCIENCEST</t>
  </si>
  <si>
    <t>BOTANY GREENHEALTH SCIENCES ANNEX</t>
  </si>
  <si>
    <t>CLEVELAND HEALTH SCIENCES</t>
  </si>
  <si>
    <t>COAST PROVINCIAL HEALTH SCIENCESP</t>
  </si>
  <si>
    <t>CONIBEAR SHELLHEALTH SCIENCESE</t>
  </si>
  <si>
    <t>EHEALTH SCIENCES ELEC CONT TRLR</t>
  </si>
  <si>
    <t>EHEALTH SCIENCES ELEC CONTR LLC</t>
  </si>
  <si>
    <t>EHEALTH SCIENCES ELEC CONTR TRLR</t>
  </si>
  <si>
    <t>EHEALTH SCIENCES ELEC TRLR</t>
  </si>
  <si>
    <t>HEALTH SCIENCES AIR</t>
  </si>
  <si>
    <t>HEALTH SCIENCES ELECTIRCAL</t>
  </si>
  <si>
    <t>HEALTH SCIENCES FIRE SYS</t>
  </si>
  <si>
    <t>HEALTH SCIENCES OXYGEN-N2O</t>
  </si>
  <si>
    <t>HEALTH SCIENCES RECEPTACLES</t>
  </si>
  <si>
    <t>HEALTH SCIENCES URS AIR</t>
  </si>
  <si>
    <t>HEALTH SCIENCES URS ELECTIRCAL</t>
  </si>
  <si>
    <t>HEALTH SCIENCES URS FIRE SYS</t>
  </si>
  <si>
    <t>HEALTH SCIENCES URS OXYGEN-N2O</t>
  </si>
  <si>
    <t>HEALTH SCIENCES URS RECEPTLS</t>
  </si>
  <si>
    <t>HEALTH SCIENCES URS VACUM</t>
  </si>
  <si>
    <t>HEALTH SCIENCES URS WASTE</t>
  </si>
  <si>
    <t>HEALTH SCIENCES URS WATER</t>
  </si>
  <si>
    <t>HEALTH SCIENCES VACUM</t>
  </si>
  <si>
    <t>HEALTH SCIENCES WASTE</t>
  </si>
  <si>
    <t>HEALTH SCIENCES WATER</t>
  </si>
  <si>
    <t>NATHAN HALE HEALTH SCIENCES</t>
  </si>
  <si>
    <t>NWH JENNINGS WAREHEALTH SCIENCESE</t>
  </si>
  <si>
    <t>PARKWAY HEALTH SCIENCESING</t>
  </si>
  <si>
    <t>PF SPRING PUMP HEALTH SCIENCESE</t>
  </si>
  <si>
    <t>STEVENS COURT BLCKHEALTH SCIENCES</t>
  </si>
  <si>
    <t>URB HORT FIELD HEALTH SCIENCESE</t>
  </si>
  <si>
    <t>LIFT STATION BOAT STREET</t>
  </si>
  <si>
    <t>LIFT STATION COLUMBIA RD</t>
  </si>
  <si>
    <t>LIFT STATION DOUG RSCH</t>
  </si>
  <si>
    <t>LIFT STATION GRAVES BUILDING</t>
  </si>
  <si>
    <t>LIFT STATION IMA TENNIS</t>
  </si>
  <si>
    <t>LIFT STATION J WING</t>
  </si>
  <si>
    <t>LIFT STATION SOUTH CAMP</t>
  </si>
  <si>
    <t>LIFT STATION STADIUM</t>
  </si>
  <si>
    <t>LIFT STATION STADIUM SE</t>
  </si>
  <si>
    <t>LIFT STATION WATERFRONT</t>
  </si>
  <si>
    <t>LIFE SCIENCES BUILDING COMPLX</t>
  </si>
  <si>
    <t>LIFE SCIENCES GREENHOUSE</t>
  </si>
  <si>
    <t>LIFE SCIENCESENCES BUILDING</t>
  </si>
  <si>
    <t>MAG HEALTH SCIENCES - A</t>
  </si>
  <si>
    <t>MAG HEALTH SCIENCES - AA</t>
  </si>
  <si>
    <t>MAG HEALTH SCIENCES - ANX 4</t>
  </si>
  <si>
    <t>MAG HEALTH SCIENCES - B</t>
  </si>
  <si>
    <t>MAG HEALTH SCIENCES - BB</t>
  </si>
  <si>
    <t>MAG HEALTH SCIENCES - C</t>
  </si>
  <si>
    <t>MAG HEALTH SCIENCES - D</t>
  </si>
  <si>
    <t>MAG HEALTH SCIENCES - E</t>
  </si>
  <si>
    <t>MAG HEALTH SCIENCES - F</t>
  </si>
  <si>
    <t>MAG HEALTH SCIENCES - G</t>
  </si>
  <si>
    <t>MAG HEALTH SCIENCES - H</t>
  </si>
  <si>
    <t>MAG HEALTH SCIENCES - I</t>
  </si>
  <si>
    <t>MAG HEALTH SCIENCES - J</t>
  </si>
  <si>
    <t>MAG HEALTH SCIENCES - K</t>
  </si>
  <si>
    <t>MAG HEALTH SCIENCES - RR</t>
  </si>
  <si>
    <t>MAG HEALTH SCIENCES - T</t>
  </si>
  <si>
    <t>UW MEDICAL CENTER - CC</t>
  </si>
  <si>
    <t>UW MEDICAL CENTER - EA</t>
  </si>
  <si>
    <t>UW MEDICAL CENTER - EB</t>
  </si>
  <si>
    <t>UW MEDICAL CENTER - EC</t>
  </si>
  <si>
    <t>UW MEDICAL CENTER - EE</t>
  </si>
  <si>
    <t>UW MEDICAL CENTER - NE</t>
  </si>
  <si>
    <t>UW MEDICAL CENTER - NN</t>
  </si>
  <si>
    <t>UW MEDICAL CENTER - NW</t>
  </si>
  <si>
    <t>UW MEDICAL CENTER - SA</t>
  </si>
  <si>
    <t>UW MEDICAL CENTER - SE</t>
  </si>
  <si>
    <t>UW MEDICAL CENTER - SP</t>
  </si>
  <si>
    <t>UW MEDICAL CENTER - SS</t>
  </si>
  <si>
    <t>UW MEDICAL CENTER - SW</t>
  </si>
  <si>
    <t>UW MEDICAL CENTER AIR</t>
  </si>
  <si>
    <t>UW MEDICAL CENTER COCHRAN TRLR #C</t>
  </si>
  <si>
    <t>UW MEDICAL CENTER ELECTIRCAL</t>
  </si>
  <si>
    <t>UW MEDICAL CENTER FIRE SYS</t>
  </si>
  <si>
    <t>UW MEDICAL CENTER LIQ O2</t>
  </si>
  <si>
    <t>UW MEDICAL CENTER OXYGEN-N2O</t>
  </si>
  <si>
    <t>UW MEDICAL CENTER PUMP HOUSE</t>
  </si>
  <si>
    <t>UW MEDICAL CENTER RAD MRI TRLR</t>
  </si>
  <si>
    <t>UW MEDICAL CENTER RECEPTACLES</t>
  </si>
  <si>
    <t>UW MEDICAL CENTER S1 OFFICE TRLR</t>
  </si>
  <si>
    <t>UW MEDICAL CENTER SA CENTRAL UTIL</t>
  </si>
  <si>
    <t>UW MEDICAL CENTER VACUM</t>
  </si>
  <si>
    <t>UW MEDICAL CENTER WASTE</t>
  </si>
  <si>
    <t>UW MEDICAL CENTER WATER</t>
  </si>
  <si>
    <t>UW MEDICAL CENTER-ISEC TRLR #F-UW</t>
  </si>
  <si>
    <t>Project increases capacity and/or capability of campus classrooms and student study areas.</t>
  </si>
  <si>
    <t>Project increases capacity to accommodate highest growth and/or most urgent needs.</t>
  </si>
  <si>
    <t>Project improves capacity and accessibility of interdisciplinary teaching and/or research.</t>
  </si>
  <si>
    <t>Project required by accreditation, regulatory action, legal mandate, or binding UW commitment.</t>
  </si>
  <si>
    <t>Project increases capacity to accommodate highest growth and most urgent needs.</t>
  </si>
  <si>
    <t>Project has high proportion of scope dedicated to reducing deferred maintenance backlog.</t>
  </si>
  <si>
    <t>Project is mostly classrooms in the core OR project is all classrooms outside of the core.</t>
  </si>
  <si>
    <t>Faculty offices, common spaces for students, or minor classroom improvements.</t>
  </si>
  <si>
    <t>No classroom, common space, or functionality improvements.</t>
  </si>
  <si>
    <t>Project is all classrooms, inside the core.</t>
  </si>
  <si>
    <t>Does not address interdisciplinary work.</t>
  </si>
  <si>
    <t>Specifically designed for interdisciplinary work.</t>
  </si>
  <si>
    <t>Creates potential for interdisciplinary work.</t>
  </si>
  <si>
    <t>Actively contributes to interdisciplinary work.</t>
  </si>
  <si>
    <t>Clearly no legal obligation.</t>
  </si>
  <si>
    <t>Important aspect of the project, but it does not drive the project (e.g. seismic improvements).</t>
  </si>
  <si>
    <t>Unit is not growing.</t>
  </si>
  <si>
    <t>Highest historical growth, measured by headcount or research dollars.</t>
  </si>
  <si>
    <t>Does not address deferred maintenance.</t>
  </si>
  <si>
    <t>Project addresses a small amount of deferred maintenance.</t>
  </si>
  <si>
    <t>Project addresses deferred maintenance but low percentage of overall budget.</t>
  </si>
  <si>
    <t>Project actively addresses some needs.</t>
  </si>
  <si>
    <t>Project addresses high priority needs - life safety issues.</t>
  </si>
  <si>
    <t>Does not address space use.</t>
  </si>
  <si>
    <t>1% improvement goal.</t>
  </si>
  <si>
    <t>5% improvement goal.</t>
  </si>
  <si>
    <t>10% improvement goal.</t>
  </si>
  <si>
    <t>PROJECT DESCRIPTION</t>
  </si>
  <si>
    <t>NEED ANSWER</t>
  </si>
  <si>
    <t>Debt</t>
  </si>
  <si>
    <t>Does not address any core infrastructure issues.</t>
  </si>
  <si>
    <t>Up to 10% of project costs address core infrastructure issues.</t>
  </si>
  <si>
    <t>Project does not increase capacity to accommodate highest growth and most urgent needs.</t>
  </si>
  <si>
    <t>Project supports a program growth of 1-2%.</t>
  </si>
  <si>
    <t>Project supports a program growth of 3-4%.</t>
  </si>
  <si>
    <t>Project supports a program growth of 5-6%.</t>
  </si>
  <si>
    <t>Project supports a program growth of 7-9%.</t>
  </si>
  <si>
    <t>Project supports a program growth of 10% or greater.</t>
  </si>
  <si>
    <t>75% or more of project costs address core infrastructure issues.</t>
  </si>
  <si>
    <t>50-75% or more of project costs address core infrastructure issues.</t>
  </si>
  <si>
    <t>25-50% of or more of project costs address core infrastructure issues.</t>
  </si>
  <si>
    <t>10-25% of project costs address core infrastructure issues.</t>
  </si>
  <si>
    <t>PROJECT TITLE, SCORE AND RANKING</t>
  </si>
  <si>
    <t>Local</t>
  </si>
  <si>
    <t>Adds classroom space, but outside 10 minute walk zone for central campus (UWB &amp; UWT defined locally).</t>
  </si>
  <si>
    <t>Adds classroom space, inside 10 minute walk zone for central campus. Classrooms not a major driver.</t>
  </si>
  <si>
    <t>Requirement drives or requires the project (e.g. UWB Garage - City may require it for any other growth).</t>
  </si>
  <si>
    <t>Type of Space</t>
  </si>
  <si>
    <t>O&amp;M Cost per GSF</t>
  </si>
  <si>
    <t>Classroom/Office</t>
  </si>
  <si>
    <t>Community/Student Center</t>
  </si>
  <si>
    <t>Parking Garage</t>
  </si>
  <si>
    <t>Research Lab/Office</t>
  </si>
  <si>
    <t>Residence Hall</t>
  </si>
  <si>
    <t>Teaching Lab/Classroom/Office</t>
  </si>
  <si>
    <t>Vivarium</t>
  </si>
  <si>
    <t>Median Cost</t>
  </si>
  <si>
    <t>Recreational</t>
  </si>
  <si>
    <t>New Construction</t>
  </si>
  <si>
    <t>Estimate Cost:</t>
  </si>
  <si>
    <t>PROJECT SCORE</t>
  </si>
  <si>
    <t>SCORING CRITERIA COMMENTS/EXPLANATIONS</t>
  </si>
  <si>
    <t>Prepared By:</t>
  </si>
  <si>
    <t>Date Prepared:</t>
  </si>
  <si>
    <t>Project Cost per GSF:</t>
  </si>
  <si>
    <t>Total</t>
  </si>
  <si>
    <t>Renovated GSF:</t>
  </si>
  <si>
    <t>New Facility</t>
  </si>
  <si>
    <t>TBD</t>
  </si>
  <si>
    <t>Bellevue City Hall</t>
  </si>
  <si>
    <t>Facility Type:</t>
  </si>
  <si>
    <t>ANTICIPATED FUNDING SOURCES</t>
  </si>
  <si>
    <t>Architect's Estimate</t>
  </si>
  <si>
    <t>Engineer's Estimate</t>
  </si>
  <si>
    <t>Contractor's Estimate</t>
  </si>
  <si>
    <t>FACILITY NAME, TIMELINE, SQUARE FOOTAGE</t>
  </si>
  <si>
    <t>Project Tracker #:</t>
  </si>
  <si>
    <t>E-mail:</t>
  </si>
  <si>
    <t>Phone:</t>
  </si>
  <si>
    <t>Current Score:</t>
  </si>
  <si>
    <t>Current Rank:</t>
  </si>
  <si>
    <t>Previous Score:</t>
  </si>
  <si>
    <t>Previous Rank:</t>
  </si>
  <si>
    <t>Benchmark</t>
  </si>
  <si>
    <t>Renovations</t>
  </si>
  <si>
    <t>Medical/Patient Care</t>
  </si>
  <si>
    <t>Dry Lab</t>
  </si>
  <si>
    <t>Project addresses imminent safety problems OR total renovation/replacement of a building in need.</t>
  </si>
  <si>
    <t>100 - Classrooms</t>
  </si>
  <si>
    <t>200 - Laboratory</t>
  </si>
  <si>
    <t>300 - Office</t>
  </si>
  <si>
    <t>400 - Study</t>
  </si>
  <si>
    <t>500 - Special Use</t>
  </si>
  <si>
    <t>600 - Genral Use</t>
  </si>
  <si>
    <t>700 - Support</t>
  </si>
  <si>
    <t>800 - Health Care</t>
  </si>
  <si>
    <t>900 - Residential</t>
  </si>
  <si>
    <t>000 - Unclassified</t>
  </si>
  <si>
    <t>Occupancy Date:</t>
  </si>
  <si>
    <t>Source/Funding %:</t>
  </si>
  <si>
    <t>Wet Lab</t>
  </si>
  <si>
    <t>JRW</t>
  </si>
  <si>
    <t>Programmatic Needs</t>
  </si>
  <si>
    <t>Interdisciplinary Improvements</t>
  </si>
  <si>
    <t>Risk Mitigation</t>
  </si>
  <si>
    <t>Research Needs</t>
  </si>
  <si>
    <t>Deferred Maintenance</t>
  </si>
  <si>
    <t>Space Optimization</t>
  </si>
  <si>
    <t>Benchmark SF Cost:</t>
  </si>
  <si>
    <t>Dept/Program:</t>
  </si>
  <si>
    <t>Est. Project Cost:</t>
  </si>
  <si>
    <r>
      <t xml:space="preserve">IF YOU </t>
    </r>
    <r>
      <rPr>
        <b/>
        <sz val="11"/>
        <color rgb="FFFF0000"/>
        <rFont val="Open Sans"/>
        <family val="2"/>
      </rPr>
      <t>HAVE AN ESTIMATE</t>
    </r>
    <r>
      <rPr>
        <b/>
        <sz val="11"/>
        <color rgb="FF000000"/>
        <rFont val="Open Sans"/>
        <family val="2"/>
      </rPr>
      <t xml:space="preserve"> - ENTER THE DATA HERE (2019 $'s)</t>
    </r>
  </si>
  <si>
    <t>Project improves space utilization compared to current space. This could be more or less dense.</t>
  </si>
  <si>
    <t>PM Web Benchmark</t>
  </si>
  <si>
    <t>JRW Bench Mark</t>
  </si>
  <si>
    <t>This should add up to 100%:</t>
  </si>
  <si>
    <t>PROJECT FUNDING REQUEST</t>
  </si>
  <si>
    <r>
      <t xml:space="preserve">IF YOU </t>
    </r>
    <r>
      <rPr>
        <b/>
        <sz val="10.5"/>
        <color rgb="FFFF0000"/>
        <rFont val="Open Sans"/>
        <family val="2"/>
      </rPr>
      <t>DO NOT HAVE AN ESTIMATE</t>
    </r>
    <r>
      <rPr>
        <b/>
        <sz val="10.5"/>
        <color rgb="FF000000"/>
        <rFont val="Open Sans"/>
        <family val="2"/>
      </rPr>
      <t xml:space="preserve"> - USE THIS CALCULATOR (2019 $'s)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</si>
</sst>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17" x14ac:knownFonts="1">
    <font>
      <sz val="10"/>
      <color rgb="FF000000"/>
      <name val="Times New Roman"/>
      <charset val="204"/>
    </font>
    <font>
      <sz val="10"/>
      <color rgb="FF000000"/>
      <name val="Open Sans"/>
      <family val="2"/>
    </font>
    <font>
      <b/>
      <sz val="12"/>
      <name val="Open Sans"/>
      <family val="2"/>
    </font>
    <font>
      <sz val="11"/>
      <name val="Open Sans"/>
      <family val="2"/>
    </font>
    <font>
      <sz val="10"/>
      <color rgb="FF000000"/>
      <name val="Times New Roman"/>
      <family val="1"/>
    </font>
    <font>
      <b/>
      <sz val="10"/>
      <color rgb="FF000000"/>
      <name val="Open Sans"/>
      <family val="2"/>
    </font>
    <font>
      <sz val="11"/>
      <color rgb="FF000000"/>
      <name val="Open Sans"/>
      <family val="2"/>
    </font>
    <font>
      <b/>
      <sz val="12"/>
      <color rgb="FF000000"/>
      <name val="Open Sans"/>
      <family val="2"/>
    </font>
    <font>
      <sz val="10"/>
      <color rgb="FFFF0000"/>
      <name val="Times New Roman"/>
      <family val="1"/>
    </font>
    <font>
      <b/>
      <sz val="11"/>
      <color rgb="FF000000"/>
      <name val="Open Sans"/>
      <family val="2"/>
    </font>
    <font>
      <b/>
      <sz val="14"/>
      <color rgb="FF000000"/>
      <name val="Open Sans"/>
      <family val="2"/>
    </font>
    <font>
      <b/>
      <sz val="11"/>
      <name val="Open Sans"/>
      <family val="2"/>
    </font>
    <font>
      <i/>
      <sz val="11"/>
      <color rgb="FFFF0000"/>
      <name val="Open Sans"/>
      <family val="2"/>
    </font>
    <font>
      <sz val="10"/>
      <color rgb="FFFF0000"/>
      <name val="Open Sans"/>
      <family val="2"/>
    </font>
    <font>
      <b/>
      <sz val="11"/>
      <color rgb="FFFF0000"/>
      <name val="Open Sans"/>
      <family val="2"/>
    </font>
    <font>
      <b/>
      <sz val="10.5"/>
      <color rgb="FF000000"/>
      <name val="Open Sans"/>
      <family val="2"/>
    </font>
    <font>
      <b/>
      <sz val="10.5"/>
      <color rgb="FFFF0000"/>
      <name val="Open Sans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CB3D9"/>
        <bgColor rgb="FF8CB3D9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14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5" fillId="5" borderId="12" xfId="0" applyNumberFormat="1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center" vertical="center" readingOrder="1"/>
    </xf>
    <xf numFmtId="0" fontId="1" fillId="0" borderId="0" xfId="0" applyFont="1" applyFill="1" applyBorder="1" applyAlignment="1">
      <alignment horizontal="center" vertical="center" readingOrder="1"/>
    </xf>
    <xf numFmtId="0" fontId="1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top" wrapText="1"/>
    </xf>
    <xf numFmtId="9" fontId="4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9" fontId="13" fillId="0" borderId="13" xfId="0" applyNumberFormat="1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9" fontId="4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9" fontId="4" fillId="0" borderId="0" xfId="0" applyNumberFormat="1" applyFont="1" applyFill="1" applyBorder="1" applyAlignment="1">
      <alignment horizontal="left" vertical="top" wrapText="1"/>
    </xf>
    <xf numFmtId="0" fontId="9" fillId="0" borderId="5" xfId="0" applyFont="1" applyFill="1" applyBorder="1" applyAlignment="1" applyProtection="1">
      <alignment horizontal="right" vertical="center"/>
    </xf>
    <xf numFmtId="164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top"/>
    </xf>
    <xf numFmtId="164" fontId="5" fillId="3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11" fillId="2" borderId="5" xfId="0" applyFont="1" applyFill="1" applyBorder="1" applyAlignment="1" applyProtection="1">
      <alignment vertical="center"/>
    </xf>
    <xf numFmtId="0" fontId="11" fillId="2" borderId="9" xfId="0" applyFont="1" applyFill="1" applyBorder="1" applyAlignment="1" applyProtection="1">
      <alignment vertical="center"/>
    </xf>
    <xf numFmtId="0" fontId="11" fillId="2" borderId="5" xfId="0" applyFont="1" applyFill="1" applyBorder="1" applyAlignment="1" applyProtection="1">
      <alignment horizontal="left" vertical="center"/>
    </xf>
    <xf numFmtId="0" fontId="11" fillId="2" borderId="9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5" fontId="1" fillId="0" borderId="0" xfId="0" applyNumberFormat="1" applyFont="1" applyFill="1" applyBorder="1" applyAlignment="1">
      <alignment horizontal="center" vertical="top"/>
    </xf>
    <xf numFmtId="0" fontId="6" fillId="0" borderId="11" xfId="0" applyFont="1" applyFill="1" applyBorder="1" applyAlignment="1" applyProtection="1">
      <alignment horizontal="left" vertical="center"/>
    </xf>
    <xf numFmtId="0" fontId="5" fillId="5" borderId="12" xfId="0" applyNumberFormat="1" applyFont="1" applyFill="1" applyBorder="1" applyAlignment="1">
      <alignment horizontal="left" vertical="top" wrapText="1" readingOrder="1"/>
    </xf>
    <xf numFmtId="0" fontId="1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Alignment="1">
      <alignment horizontal="left" readingOrder="1"/>
    </xf>
    <xf numFmtId="0" fontId="1" fillId="0" borderId="0" xfId="0" applyFont="1" applyFill="1" applyBorder="1" applyAlignment="1">
      <alignment horizontal="left" vertical="top" readingOrder="1"/>
    </xf>
    <xf numFmtId="0" fontId="7" fillId="2" borderId="1" xfId="0" applyFont="1" applyFill="1" applyBorder="1" applyAlignment="1" applyProtection="1">
      <alignment horizontal="center" vertical="center"/>
    </xf>
    <xf numFmtId="164" fontId="5" fillId="7" borderId="0" xfId="0" applyNumberFormat="1" applyFont="1" applyFill="1" applyBorder="1" applyAlignment="1">
      <alignment horizontal="center" vertical="top"/>
    </xf>
    <xf numFmtId="164" fontId="1" fillId="7" borderId="0" xfId="0" applyNumberFormat="1" applyFont="1" applyFill="1" applyBorder="1" applyAlignment="1">
      <alignment horizontal="center" vertical="top"/>
    </xf>
    <xf numFmtId="0" fontId="7" fillId="0" borderId="11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horizontal="right" vertical="center"/>
    </xf>
    <xf numFmtId="0" fontId="9" fillId="0" borderId="2" xfId="0" applyFont="1" applyFill="1" applyBorder="1" applyAlignment="1" applyProtection="1">
      <alignment horizontal="right" vertical="center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/>
    </xf>
    <xf numFmtId="0" fontId="3" fillId="0" borderId="9" xfId="0" applyFont="1" applyFill="1" applyBorder="1" applyAlignment="1" applyProtection="1">
      <alignment horizontal="left" vertical="center"/>
    </xf>
    <xf numFmtId="0" fontId="6" fillId="0" borderId="9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left" vertical="center"/>
    </xf>
    <xf numFmtId="9" fontId="6" fillId="3" borderId="11" xfId="0" applyNumberFormat="1" applyFont="1" applyFill="1" applyBorder="1" applyAlignment="1" applyProtection="1">
      <alignment horizontal="center" vertical="center"/>
      <protection locked="0"/>
    </xf>
    <xf numFmtId="9" fontId="6" fillId="4" borderId="8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  <protection locked="0"/>
    </xf>
    <xf numFmtId="9" fontId="6" fillId="3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center" vertical="center"/>
    </xf>
    <xf numFmtId="164" fontId="1" fillId="8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horizontal="left" vertical="center"/>
    </xf>
    <xf numFmtId="0" fontId="9" fillId="0" borderId="1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right" vertical="center"/>
    </xf>
    <xf numFmtId="0" fontId="9" fillId="0" borderId="7" xfId="0" applyFont="1" applyFill="1" applyBorder="1" applyAlignment="1" applyProtection="1">
      <alignment horizontal="right" vertical="center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164" fontId="1" fillId="9" borderId="0" xfId="0" applyNumberFormat="1" applyFont="1" applyFill="1" applyBorder="1" applyAlignment="1">
      <alignment horizontal="center" vertical="top"/>
    </xf>
    <xf numFmtId="9" fontId="9" fillId="0" borderId="4" xfId="0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164" fontId="6" fillId="3" borderId="9" xfId="0" applyNumberFormat="1" applyFont="1" applyFill="1" applyBorder="1" applyAlignment="1" applyProtection="1">
      <alignment horizontal="center" vertical="center"/>
      <protection locked="0"/>
    </xf>
    <xf numFmtId="164" fontId="6" fillId="3" borderId="6" xfId="0" applyNumberFormat="1" applyFont="1" applyFill="1" applyBorder="1" applyAlignment="1" applyProtection="1">
      <alignment horizontal="center" vertical="center"/>
      <protection locked="0"/>
    </xf>
    <xf numFmtId="164" fontId="6" fillId="3" borderId="0" xfId="0" applyNumberFormat="1" applyFont="1" applyFill="1" applyBorder="1" applyAlignment="1" applyProtection="1">
      <alignment horizontal="center" vertical="center"/>
      <protection locked="0"/>
    </xf>
    <xf numFmtId="164" fontId="6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 vertical="center"/>
    </xf>
    <xf numFmtId="164" fontId="9" fillId="0" borderId="0" xfId="0" applyNumberFormat="1" applyFont="1" applyFill="1" applyBorder="1" applyAlignment="1" applyProtection="1">
      <alignment horizontal="center" vertical="center"/>
    </xf>
    <xf numFmtId="164" fontId="6" fillId="4" borderId="0" xfId="0" applyNumberFormat="1" applyFont="1" applyFill="1" applyBorder="1" applyAlignment="1" applyProtection="1">
      <alignment horizontal="center" vertical="center"/>
    </xf>
    <xf numFmtId="164" fontId="6" fillId="4" borderId="11" xfId="0" applyNumberFormat="1" applyFont="1" applyFill="1" applyBorder="1" applyAlignment="1" applyProtection="1">
      <alignment horizontal="center" vertical="center"/>
    </xf>
    <xf numFmtId="164" fontId="6" fillId="4" borderId="4" xfId="0" applyNumberFormat="1" applyFont="1" applyFill="1" applyBorder="1" applyAlignment="1" applyProtection="1">
      <alignment horizontal="center" vertical="center"/>
    </xf>
    <xf numFmtId="164" fontId="6" fillId="4" borderId="8" xfId="0" applyNumberFormat="1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10" fillId="6" borderId="1" xfId="0" applyFont="1" applyFill="1" applyBorder="1" applyAlignment="1" applyProtection="1">
      <alignment horizontal="center" vertical="center"/>
    </xf>
    <xf numFmtId="0" fontId="10" fillId="6" borderId="2" xfId="0" applyFont="1" applyFill="1" applyBorder="1" applyAlignment="1" applyProtection="1">
      <alignment horizontal="center" vertical="center"/>
    </xf>
    <xf numFmtId="0" fontId="10" fillId="6" borderId="3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</xf>
    <xf numFmtId="0" fontId="6" fillId="4" borderId="6" xfId="0" applyFont="1" applyFill="1" applyBorder="1" applyAlignment="1" applyProtection="1">
      <alignment horizontal="left" vertical="center"/>
    </xf>
    <xf numFmtId="0" fontId="6" fillId="3" borderId="5" xfId="0" applyFont="1" applyFill="1" applyBorder="1" applyAlignment="1" applyProtection="1">
      <alignment horizontal="left" vertical="top" wrapText="1"/>
      <protection locked="0"/>
    </xf>
    <xf numFmtId="0" fontId="6" fillId="3" borderId="9" xfId="0" applyFont="1" applyFill="1" applyBorder="1" applyAlignment="1" applyProtection="1">
      <alignment horizontal="left" vertical="top" wrapText="1"/>
      <protection locked="0"/>
    </xf>
    <xf numFmtId="0" fontId="6" fillId="3" borderId="6" xfId="0" applyFont="1" applyFill="1" applyBorder="1" applyAlignment="1" applyProtection="1">
      <alignment horizontal="left" vertical="top" wrapText="1"/>
      <protection locked="0"/>
    </xf>
    <xf numFmtId="0" fontId="6" fillId="3" borderId="10" xfId="0" applyFont="1" applyFill="1" applyBorder="1" applyAlignment="1" applyProtection="1">
      <alignment horizontal="left" vertical="top" wrapText="1"/>
      <protection locked="0"/>
    </xf>
    <xf numFmtId="0" fontId="6" fillId="3" borderId="0" xfId="0" applyFont="1" applyFill="1" applyBorder="1" applyAlignment="1" applyProtection="1">
      <alignment horizontal="left" vertical="top" wrapText="1"/>
      <protection locked="0"/>
    </xf>
    <xf numFmtId="0" fontId="6" fillId="3" borderId="11" xfId="0" applyFont="1" applyFill="1" applyBorder="1" applyAlignment="1" applyProtection="1">
      <alignment horizontal="left" vertical="top" wrapText="1"/>
      <protection locked="0"/>
    </xf>
    <xf numFmtId="0" fontId="6" fillId="3" borderId="7" xfId="0" applyFont="1" applyFill="1" applyBorder="1" applyAlignment="1" applyProtection="1">
      <alignment horizontal="left" vertical="top" wrapText="1"/>
      <protection locked="0"/>
    </xf>
    <xf numFmtId="0" fontId="6" fillId="3" borderId="4" xfId="0" applyFont="1" applyFill="1" applyBorder="1" applyAlignment="1" applyProtection="1">
      <alignment horizontal="left" vertical="top" wrapText="1"/>
      <protection locked="0"/>
    </xf>
    <xf numFmtId="0" fontId="6" fillId="3" borderId="8" xfId="0" applyFont="1" applyFill="1" applyBorder="1" applyAlignment="1" applyProtection="1">
      <alignment horizontal="left" vertical="top" wrapText="1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top" wrapText="1"/>
      <protection locked="0"/>
    </xf>
    <xf numFmtId="0" fontId="3" fillId="3" borderId="9" xfId="0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left" vertical="top" wrapText="1"/>
      <protection locked="0"/>
    </xf>
    <xf numFmtId="0" fontId="3" fillId="3" borderId="10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3" fillId="3" borderId="11" xfId="0" applyFont="1" applyFill="1" applyBorder="1" applyAlignment="1" applyProtection="1">
      <alignment horizontal="left" vertical="top" wrapText="1"/>
      <protection locked="0"/>
    </xf>
    <xf numFmtId="0" fontId="3" fillId="3" borderId="7" xfId="0" applyFont="1" applyFill="1" applyBorder="1" applyAlignment="1" applyProtection="1">
      <alignment horizontal="left" vertical="top" wrapText="1"/>
      <protection locked="0"/>
    </xf>
    <xf numFmtId="0" fontId="3" fillId="3" borderId="4" xfId="0" applyFont="1" applyFill="1" applyBorder="1" applyAlignment="1" applyProtection="1">
      <alignment horizontal="left" vertical="top" wrapText="1"/>
      <protection locked="0"/>
    </xf>
    <xf numFmtId="0" fontId="3" fillId="3" borderId="8" xfId="0" applyFont="1" applyFill="1" applyBorder="1" applyAlignment="1" applyProtection="1">
      <alignment horizontal="left" vertical="top" wrapText="1"/>
      <protection locked="0"/>
    </xf>
    <xf numFmtId="9" fontId="12" fillId="3" borderId="7" xfId="0" applyNumberFormat="1" applyFont="1" applyFill="1" applyBorder="1" applyAlignment="1" applyProtection="1">
      <alignment horizontal="right" vertical="center" wrapText="1"/>
      <protection locked="0"/>
    </xf>
    <xf numFmtId="9" fontId="12" fillId="3" borderId="4" xfId="0" applyNumberFormat="1" applyFont="1" applyFill="1" applyBorder="1" applyAlignment="1" applyProtection="1">
      <alignment horizontal="right" vertical="center" wrapText="1"/>
      <protection locked="0"/>
    </xf>
    <xf numFmtId="9" fontId="12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</xf>
    <xf numFmtId="3" fontId="6" fillId="3" borderId="4" xfId="0" applyNumberFormat="1" applyFont="1" applyFill="1" applyBorder="1" applyAlignment="1" applyProtection="1">
      <alignment horizontal="center" vertical="center"/>
      <protection locked="0"/>
    </xf>
    <xf numFmtId="3" fontId="6" fillId="3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15">
    <dxf>
      <font>
        <color auto="1"/>
      </font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FFCC66"/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525780</xdr:colOff>
          <xdr:row>0</xdr:row>
          <xdr:rowOff>76200</xdr:rowOff>
        </xdr:from>
        <xdr:to>
          <xdr:col>6</xdr:col>
          <xdr:colOff>1211580</xdr:colOff>
          <xdr:row>0</xdr:row>
          <xdr:rowOff>320040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FF0000"/>
                  </a:solidFill>
                  <a:latin typeface="Times New Roman"/>
                  <a:cs typeface="Times New Roman"/>
                </a:rPr>
                <a:t>RESET FORM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2"/>
  <sheetViews>
    <sheetView workbookViewId="0">
      <selection activeCell="G11" sqref="G11"/>
    </sheetView>
  </sheetViews>
  <sheetFormatPr defaultColWidth="8.88671875" defaultRowHeight="15" x14ac:dyDescent="0.25"/>
  <cols>
    <col min="1" max="1" width="17.5546875" style="25" bestFit="1" customWidth="1"/>
    <col min="2" max="2" width="21.6640625" style="25" bestFit="1" customWidth="1"/>
    <col min="3" max="16384" width="8.88671875" style="2"/>
  </cols>
  <sheetData>
    <row r="1" spans="1:2" x14ac:dyDescent="0.25">
      <c r="A1" s="26" t="s">
        <v>1818</v>
      </c>
      <c r="B1" s="26" t="s">
        <v>1819</v>
      </c>
    </row>
    <row r="2" spans="1:2" x14ac:dyDescent="0.25">
      <c r="A2" s="25" t="s">
        <v>0</v>
      </c>
      <c r="B2" s="37">
        <v>0</v>
      </c>
    </row>
    <row r="3" spans="1:2" x14ac:dyDescent="0.25">
      <c r="A3" s="25" t="s">
        <v>1859</v>
      </c>
      <c r="B3" s="37">
        <v>5.62</v>
      </c>
    </row>
    <row r="4" spans="1:2" x14ac:dyDescent="0.25">
      <c r="A4" s="25" t="s">
        <v>1860</v>
      </c>
      <c r="B4" s="37">
        <v>5.62</v>
      </c>
    </row>
    <row r="5" spans="1:2" x14ac:dyDescent="0.25">
      <c r="A5" s="25" t="s">
        <v>1861</v>
      </c>
      <c r="B5" s="37">
        <v>5.62</v>
      </c>
    </row>
    <row r="6" spans="1:2" x14ac:dyDescent="0.25">
      <c r="A6" s="25" t="s">
        <v>1862</v>
      </c>
      <c r="B6" s="37">
        <v>5.62</v>
      </c>
    </row>
    <row r="7" spans="1:2" x14ac:dyDescent="0.25">
      <c r="A7" s="25" t="s">
        <v>1863</v>
      </c>
      <c r="B7" s="37">
        <v>5.62</v>
      </c>
    </row>
    <row r="8" spans="1:2" x14ac:dyDescent="0.25">
      <c r="A8" s="25" t="s">
        <v>1864</v>
      </c>
      <c r="B8" s="37">
        <v>5.62</v>
      </c>
    </row>
    <row r="9" spans="1:2" x14ac:dyDescent="0.25">
      <c r="A9" s="25" t="s">
        <v>1865</v>
      </c>
      <c r="B9" s="37">
        <v>5.62</v>
      </c>
    </row>
    <row r="10" spans="1:2" x14ac:dyDescent="0.25">
      <c r="A10" s="25" t="s">
        <v>1866</v>
      </c>
      <c r="B10" s="37">
        <v>5.62</v>
      </c>
    </row>
    <row r="11" spans="1:2" x14ac:dyDescent="0.25">
      <c r="A11" s="25" t="s">
        <v>1867</v>
      </c>
      <c r="B11" s="37">
        <v>5.62</v>
      </c>
    </row>
    <row r="12" spans="1:2" x14ac:dyDescent="0.25">
      <c r="A12" s="25" t="s">
        <v>1868</v>
      </c>
      <c r="B12" s="37">
        <v>5.62</v>
      </c>
    </row>
  </sheetData>
  <autoFilter ref="A1:B3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1752"/>
  <sheetViews>
    <sheetView topLeftCell="A342" workbookViewId="0">
      <selection activeCell="A1090" sqref="A1090"/>
    </sheetView>
  </sheetViews>
  <sheetFormatPr defaultColWidth="8.77734375" defaultRowHeight="15" x14ac:dyDescent="0.25"/>
  <cols>
    <col min="1" max="1" width="40.5546875" style="42" bestFit="1" customWidth="1"/>
    <col min="2" max="2" width="10.6640625" style="8" customWidth="1"/>
    <col min="3" max="16384" width="8.77734375" style="2"/>
  </cols>
  <sheetData>
    <row r="1" spans="1:2" x14ac:dyDescent="0.25">
      <c r="A1" s="39" t="s">
        <v>46</v>
      </c>
      <c r="B1" s="6" t="s">
        <v>1467</v>
      </c>
    </row>
    <row r="2" spans="1:2" x14ac:dyDescent="0.25">
      <c r="A2" s="40" t="s">
        <v>0</v>
      </c>
      <c r="B2" s="9" t="s">
        <v>0</v>
      </c>
    </row>
    <row r="3" spans="1:2" x14ac:dyDescent="0.25">
      <c r="A3" s="40" t="s">
        <v>1838</v>
      </c>
      <c r="B3" s="9" t="s">
        <v>1839</v>
      </c>
    </row>
    <row r="4" spans="1:2" x14ac:dyDescent="0.35">
      <c r="A4" s="41" t="s">
        <v>1103</v>
      </c>
      <c r="B4" s="7">
        <v>6076</v>
      </c>
    </row>
    <row r="5" spans="1:2" x14ac:dyDescent="0.35">
      <c r="A5" s="41" t="s">
        <v>128</v>
      </c>
      <c r="B5" s="7">
        <v>1093</v>
      </c>
    </row>
    <row r="6" spans="1:2" x14ac:dyDescent="0.35">
      <c r="A6" s="41" t="s">
        <v>1057</v>
      </c>
      <c r="B6" s="7">
        <v>5998</v>
      </c>
    </row>
    <row r="7" spans="1:2" x14ac:dyDescent="0.35">
      <c r="A7" s="41" t="s">
        <v>1163</v>
      </c>
      <c r="B7" s="7">
        <v>6152</v>
      </c>
    </row>
    <row r="8" spans="1:2" x14ac:dyDescent="0.35">
      <c r="A8" s="41" t="s">
        <v>826</v>
      </c>
      <c r="B8" s="7">
        <v>4385</v>
      </c>
    </row>
    <row r="9" spans="1:2" x14ac:dyDescent="0.35">
      <c r="A9" s="41" t="s">
        <v>267</v>
      </c>
      <c r="B9" s="7">
        <v>1270</v>
      </c>
    </row>
    <row r="10" spans="1:2" x14ac:dyDescent="0.35">
      <c r="A10" s="41" t="s">
        <v>132</v>
      </c>
      <c r="B10" s="7">
        <v>1097</v>
      </c>
    </row>
    <row r="11" spans="1:2" x14ac:dyDescent="0.35">
      <c r="A11" s="41" t="s">
        <v>328</v>
      </c>
      <c r="B11" s="7">
        <v>1342</v>
      </c>
    </row>
    <row r="12" spans="1:2" x14ac:dyDescent="0.35">
      <c r="A12" s="41" t="s">
        <v>1398</v>
      </c>
      <c r="B12" s="7">
        <v>6456</v>
      </c>
    </row>
    <row r="13" spans="1:2" x14ac:dyDescent="0.35">
      <c r="A13" s="41" t="s">
        <v>97</v>
      </c>
      <c r="B13" s="7">
        <v>1056</v>
      </c>
    </row>
    <row r="14" spans="1:2" x14ac:dyDescent="0.35">
      <c r="A14" s="41" t="s">
        <v>1427</v>
      </c>
      <c r="B14" s="7">
        <v>6490</v>
      </c>
    </row>
    <row r="15" spans="1:2" x14ac:dyDescent="0.35">
      <c r="A15" s="41" t="s">
        <v>999</v>
      </c>
      <c r="B15" s="7">
        <v>4630</v>
      </c>
    </row>
    <row r="16" spans="1:2" x14ac:dyDescent="0.35">
      <c r="A16" s="41" t="s">
        <v>1060</v>
      </c>
      <c r="B16" s="7">
        <v>6002</v>
      </c>
    </row>
    <row r="17" spans="1:2" x14ac:dyDescent="0.35">
      <c r="A17" s="41" t="s">
        <v>1355</v>
      </c>
      <c r="B17" s="7">
        <v>6404</v>
      </c>
    </row>
    <row r="18" spans="1:2" x14ac:dyDescent="0.35">
      <c r="A18" s="41" t="s">
        <v>1098</v>
      </c>
      <c r="B18" s="7">
        <v>6069</v>
      </c>
    </row>
    <row r="19" spans="1:2" x14ac:dyDescent="0.35">
      <c r="A19" s="41" t="s">
        <v>946</v>
      </c>
      <c r="B19" s="7">
        <v>4556</v>
      </c>
    </row>
    <row r="20" spans="1:2" x14ac:dyDescent="0.35">
      <c r="A20" s="41" t="s">
        <v>1019</v>
      </c>
      <c r="B20" s="7">
        <v>5929</v>
      </c>
    </row>
    <row r="21" spans="1:2" x14ac:dyDescent="0.35">
      <c r="A21" s="41" t="s">
        <v>581</v>
      </c>
      <c r="B21" s="7">
        <v>3910</v>
      </c>
    </row>
    <row r="22" spans="1:2" x14ac:dyDescent="0.35">
      <c r="A22" s="41" t="s">
        <v>324</v>
      </c>
      <c r="B22" s="7">
        <v>1337</v>
      </c>
    </row>
    <row r="23" spans="1:2" x14ac:dyDescent="0.35">
      <c r="A23" s="41" t="s">
        <v>130</v>
      </c>
      <c r="B23" s="7">
        <v>1095</v>
      </c>
    </row>
    <row r="24" spans="1:2" x14ac:dyDescent="0.35">
      <c r="A24" s="41" t="s">
        <v>105</v>
      </c>
      <c r="B24" s="7">
        <v>1065</v>
      </c>
    </row>
    <row r="25" spans="1:2" x14ac:dyDescent="0.35">
      <c r="A25" s="41" t="s">
        <v>70</v>
      </c>
      <c r="B25" s="7">
        <v>1025</v>
      </c>
    </row>
    <row r="26" spans="1:2" x14ac:dyDescent="0.35">
      <c r="A26" s="41" t="s">
        <v>294</v>
      </c>
      <c r="B26" s="7">
        <v>1303</v>
      </c>
    </row>
    <row r="27" spans="1:2" x14ac:dyDescent="0.35">
      <c r="A27" s="41" t="s">
        <v>1207</v>
      </c>
      <c r="B27" s="7">
        <v>6221</v>
      </c>
    </row>
    <row r="28" spans="1:2" x14ac:dyDescent="0.35">
      <c r="A28" s="41" t="s">
        <v>1013</v>
      </c>
      <c r="B28" s="7">
        <v>5917</v>
      </c>
    </row>
    <row r="29" spans="1:2" x14ac:dyDescent="0.35">
      <c r="A29" s="41" t="s">
        <v>282</v>
      </c>
      <c r="B29" s="7">
        <v>1287</v>
      </c>
    </row>
    <row r="30" spans="1:2" x14ac:dyDescent="0.35">
      <c r="A30" s="41" t="s">
        <v>356</v>
      </c>
      <c r="B30" s="7">
        <v>1378</v>
      </c>
    </row>
    <row r="31" spans="1:2" x14ac:dyDescent="0.35">
      <c r="A31" s="41" t="s">
        <v>1085</v>
      </c>
      <c r="B31" s="7">
        <v>6049</v>
      </c>
    </row>
    <row r="32" spans="1:2" x14ac:dyDescent="0.35">
      <c r="A32" s="41" t="s">
        <v>307</v>
      </c>
      <c r="B32" s="7">
        <v>1318</v>
      </c>
    </row>
    <row r="33" spans="1:2" x14ac:dyDescent="0.35">
      <c r="A33" s="41" t="s">
        <v>1152</v>
      </c>
      <c r="B33" s="7">
        <v>6141</v>
      </c>
    </row>
    <row r="34" spans="1:2" x14ac:dyDescent="0.35">
      <c r="A34" s="41" t="s">
        <v>1132</v>
      </c>
      <c r="B34" s="7">
        <v>6116</v>
      </c>
    </row>
    <row r="35" spans="1:2" x14ac:dyDescent="0.35">
      <c r="A35" s="41" t="s">
        <v>602</v>
      </c>
      <c r="B35" s="7">
        <v>3942</v>
      </c>
    </row>
    <row r="36" spans="1:2" x14ac:dyDescent="0.35">
      <c r="A36" s="41" t="s">
        <v>100</v>
      </c>
      <c r="B36" s="7">
        <v>1060</v>
      </c>
    </row>
    <row r="37" spans="1:2" x14ac:dyDescent="0.35">
      <c r="A37" s="41" t="s">
        <v>265</v>
      </c>
      <c r="B37" s="7">
        <v>1267</v>
      </c>
    </row>
    <row r="38" spans="1:2" x14ac:dyDescent="0.35">
      <c r="A38" s="41" t="s">
        <v>816</v>
      </c>
      <c r="B38" s="7">
        <v>4352</v>
      </c>
    </row>
    <row r="39" spans="1:2" x14ac:dyDescent="0.35">
      <c r="A39" s="41" t="s">
        <v>281</v>
      </c>
      <c r="B39" s="7">
        <v>1286</v>
      </c>
    </row>
    <row r="40" spans="1:2" x14ac:dyDescent="0.35">
      <c r="A40" s="41" t="s">
        <v>827</v>
      </c>
      <c r="B40" s="7">
        <v>4387</v>
      </c>
    </row>
    <row r="41" spans="1:2" x14ac:dyDescent="0.35">
      <c r="A41" s="41" t="s">
        <v>1054</v>
      </c>
      <c r="B41" s="7">
        <v>5991</v>
      </c>
    </row>
    <row r="42" spans="1:2" x14ac:dyDescent="0.35">
      <c r="A42" s="41" t="s">
        <v>1498</v>
      </c>
      <c r="B42" s="7">
        <v>6426</v>
      </c>
    </row>
    <row r="43" spans="1:2" x14ac:dyDescent="0.35">
      <c r="A43" s="41" t="s">
        <v>96</v>
      </c>
      <c r="B43" s="7">
        <v>1055</v>
      </c>
    </row>
    <row r="44" spans="1:2" x14ac:dyDescent="0.35">
      <c r="A44" s="41" t="s">
        <v>908</v>
      </c>
      <c r="B44" s="7">
        <v>4481</v>
      </c>
    </row>
    <row r="45" spans="1:2" x14ac:dyDescent="0.35">
      <c r="A45" s="41" t="s">
        <v>998</v>
      </c>
      <c r="B45" s="7">
        <v>4629</v>
      </c>
    </row>
    <row r="46" spans="1:2" x14ac:dyDescent="0.35">
      <c r="A46" s="41" t="s">
        <v>1032</v>
      </c>
      <c r="B46" s="7">
        <v>5949</v>
      </c>
    </row>
    <row r="47" spans="1:2" x14ac:dyDescent="0.35">
      <c r="A47" s="41" t="s">
        <v>1087</v>
      </c>
      <c r="B47" s="7">
        <v>6051</v>
      </c>
    </row>
    <row r="48" spans="1:2" x14ac:dyDescent="0.35">
      <c r="A48" s="41" t="s">
        <v>654</v>
      </c>
      <c r="B48" s="7">
        <v>4046</v>
      </c>
    </row>
    <row r="49" spans="1:2" x14ac:dyDescent="0.35">
      <c r="A49" s="41" t="s">
        <v>1316</v>
      </c>
      <c r="B49" s="7">
        <v>6349</v>
      </c>
    </row>
    <row r="50" spans="1:2" x14ac:dyDescent="0.35">
      <c r="A50" s="41" t="s">
        <v>975</v>
      </c>
      <c r="B50" s="7">
        <v>4590</v>
      </c>
    </row>
    <row r="51" spans="1:2" x14ac:dyDescent="0.35">
      <c r="A51" s="41" t="s">
        <v>425</v>
      </c>
      <c r="B51" s="7">
        <v>1749</v>
      </c>
    </row>
    <row r="52" spans="1:2" x14ac:dyDescent="0.35">
      <c r="A52" s="41" t="s">
        <v>1405</v>
      </c>
      <c r="B52" s="7">
        <v>6464</v>
      </c>
    </row>
    <row r="53" spans="1:2" x14ac:dyDescent="0.35">
      <c r="A53" s="41" t="s">
        <v>1499</v>
      </c>
      <c r="B53" s="7">
        <v>4359</v>
      </c>
    </row>
    <row r="54" spans="1:2" x14ac:dyDescent="0.35">
      <c r="A54" s="41" t="s">
        <v>604</v>
      </c>
      <c r="B54" s="7">
        <v>3944</v>
      </c>
    </row>
    <row r="55" spans="1:2" x14ac:dyDescent="0.35">
      <c r="A55" s="41" t="s">
        <v>655</v>
      </c>
      <c r="B55" s="7">
        <v>4047</v>
      </c>
    </row>
    <row r="56" spans="1:2" x14ac:dyDescent="0.35">
      <c r="A56" s="41" t="s">
        <v>1349</v>
      </c>
      <c r="B56" s="7">
        <v>6396</v>
      </c>
    </row>
    <row r="57" spans="1:2" x14ac:dyDescent="0.35">
      <c r="A57" s="41" t="s">
        <v>872</v>
      </c>
      <c r="B57" s="7">
        <v>4442</v>
      </c>
    </row>
    <row r="58" spans="1:2" x14ac:dyDescent="0.35">
      <c r="A58" s="41" t="s">
        <v>134</v>
      </c>
      <c r="B58" s="7">
        <v>1099</v>
      </c>
    </row>
    <row r="59" spans="1:2" x14ac:dyDescent="0.35">
      <c r="A59" s="41" t="s">
        <v>1165</v>
      </c>
      <c r="B59" s="7">
        <v>6154</v>
      </c>
    </row>
    <row r="60" spans="1:2" x14ac:dyDescent="0.35">
      <c r="A60" s="41" t="s">
        <v>1106</v>
      </c>
      <c r="B60" s="7">
        <v>6081</v>
      </c>
    </row>
    <row r="61" spans="1:2" x14ac:dyDescent="0.35">
      <c r="A61" s="41" t="s">
        <v>1120</v>
      </c>
      <c r="B61" s="7">
        <v>6102</v>
      </c>
    </row>
    <row r="62" spans="1:2" x14ac:dyDescent="0.35">
      <c r="A62" s="41" t="s">
        <v>809</v>
      </c>
      <c r="B62" s="7">
        <v>4256</v>
      </c>
    </row>
    <row r="63" spans="1:2" x14ac:dyDescent="0.35">
      <c r="A63" s="41" t="s">
        <v>106</v>
      </c>
      <c r="B63" s="7">
        <v>1066</v>
      </c>
    </row>
    <row r="64" spans="1:2" x14ac:dyDescent="0.35">
      <c r="A64" s="41" t="s">
        <v>1266</v>
      </c>
      <c r="B64" s="7">
        <v>6289</v>
      </c>
    </row>
    <row r="65" spans="1:2" x14ac:dyDescent="0.35">
      <c r="A65" s="41" t="s">
        <v>426</v>
      </c>
      <c r="B65" s="7">
        <v>1750</v>
      </c>
    </row>
    <row r="66" spans="1:2" x14ac:dyDescent="0.35">
      <c r="A66" s="41" t="s">
        <v>692</v>
      </c>
      <c r="B66" s="7">
        <v>4095</v>
      </c>
    </row>
    <row r="67" spans="1:2" x14ac:dyDescent="0.35">
      <c r="A67" s="41" t="s">
        <v>1088</v>
      </c>
      <c r="B67" s="7">
        <v>6054</v>
      </c>
    </row>
    <row r="68" spans="1:2" x14ac:dyDescent="0.35">
      <c r="A68" s="41" t="s">
        <v>1067</v>
      </c>
      <c r="B68" s="7">
        <v>6011</v>
      </c>
    </row>
    <row r="69" spans="1:2" x14ac:dyDescent="0.35">
      <c r="A69" s="41" t="s">
        <v>954</v>
      </c>
      <c r="B69" s="7">
        <v>4568</v>
      </c>
    </row>
    <row r="70" spans="1:2" x14ac:dyDescent="0.35">
      <c r="A70" s="41" t="s">
        <v>875</v>
      </c>
      <c r="B70" s="7">
        <v>4445</v>
      </c>
    </row>
    <row r="71" spans="1:2" x14ac:dyDescent="0.35">
      <c r="A71" s="41" t="s">
        <v>634</v>
      </c>
      <c r="B71" s="7">
        <v>4006</v>
      </c>
    </row>
    <row r="72" spans="1:2" x14ac:dyDescent="0.35">
      <c r="A72" s="41" t="s">
        <v>1058</v>
      </c>
      <c r="B72" s="7">
        <v>5999</v>
      </c>
    </row>
    <row r="73" spans="1:2" x14ac:dyDescent="0.35">
      <c r="A73" s="41" t="s">
        <v>1406</v>
      </c>
      <c r="B73" s="7">
        <v>6465</v>
      </c>
    </row>
    <row r="74" spans="1:2" x14ac:dyDescent="0.35">
      <c r="A74" s="41" t="s">
        <v>1141</v>
      </c>
      <c r="B74" s="7">
        <v>6127</v>
      </c>
    </row>
    <row r="75" spans="1:2" x14ac:dyDescent="0.35">
      <c r="A75" s="41" t="s">
        <v>829</v>
      </c>
      <c r="B75" s="7">
        <v>4390</v>
      </c>
    </row>
    <row r="76" spans="1:2" x14ac:dyDescent="0.35">
      <c r="A76" s="41" t="s">
        <v>874</v>
      </c>
      <c r="B76" s="7">
        <v>4444</v>
      </c>
    </row>
    <row r="77" spans="1:2" x14ac:dyDescent="0.35">
      <c r="A77" s="41" t="s">
        <v>65</v>
      </c>
      <c r="B77" s="7">
        <v>1020</v>
      </c>
    </row>
    <row r="78" spans="1:2" x14ac:dyDescent="0.35">
      <c r="A78" s="41" t="s">
        <v>1357</v>
      </c>
      <c r="B78" s="7">
        <v>6406</v>
      </c>
    </row>
    <row r="79" spans="1:2" x14ac:dyDescent="0.35">
      <c r="A79" s="41" t="s">
        <v>721</v>
      </c>
      <c r="B79" s="7">
        <v>4136</v>
      </c>
    </row>
    <row r="80" spans="1:2" x14ac:dyDescent="0.35">
      <c r="A80" s="41" t="s">
        <v>146</v>
      </c>
      <c r="B80" s="7">
        <v>1114</v>
      </c>
    </row>
    <row r="81" spans="1:2" x14ac:dyDescent="0.35">
      <c r="A81" s="41" t="s">
        <v>605</v>
      </c>
      <c r="B81" s="7">
        <v>3945</v>
      </c>
    </row>
    <row r="82" spans="1:2" x14ac:dyDescent="0.35">
      <c r="A82" s="41" t="s">
        <v>1020</v>
      </c>
      <c r="B82" s="7">
        <v>5930</v>
      </c>
    </row>
    <row r="83" spans="1:2" x14ac:dyDescent="0.35">
      <c r="A83" s="41" t="s">
        <v>1126</v>
      </c>
      <c r="B83" s="7">
        <v>6110</v>
      </c>
    </row>
    <row r="84" spans="1:2" x14ac:dyDescent="0.35">
      <c r="A84" s="41" t="s">
        <v>1079</v>
      </c>
      <c r="B84" s="7">
        <v>6029</v>
      </c>
    </row>
    <row r="85" spans="1:2" x14ac:dyDescent="0.35">
      <c r="A85" s="41" t="s">
        <v>1258</v>
      </c>
      <c r="B85" s="7">
        <v>6279</v>
      </c>
    </row>
    <row r="86" spans="1:2" x14ac:dyDescent="0.35">
      <c r="A86" s="41" t="s">
        <v>343</v>
      </c>
      <c r="B86" s="7">
        <v>1363</v>
      </c>
    </row>
    <row r="87" spans="1:2" x14ac:dyDescent="0.35">
      <c r="A87" s="41" t="s">
        <v>1074</v>
      </c>
      <c r="B87" s="7">
        <v>6020</v>
      </c>
    </row>
    <row r="88" spans="1:2" x14ac:dyDescent="0.35">
      <c r="A88" s="41" t="s">
        <v>1356</v>
      </c>
      <c r="B88" s="7">
        <v>6405</v>
      </c>
    </row>
    <row r="89" spans="1:2" x14ac:dyDescent="0.35">
      <c r="A89" s="41" t="s">
        <v>1451</v>
      </c>
      <c r="B89" s="7">
        <v>6518</v>
      </c>
    </row>
    <row r="90" spans="1:2" x14ac:dyDescent="0.35">
      <c r="A90" s="41" t="s">
        <v>1452</v>
      </c>
      <c r="B90" s="7">
        <v>6519</v>
      </c>
    </row>
    <row r="91" spans="1:2" x14ac:dyDescent="0.35">
      <c r="A91" s="41" t="s">
        <v>1260</v>
      </c>
      <c r="B91" s="7">
        <v>6281</v>
      </c>
    </row>
    <row r="92" spans="1:2" x14ac:dyDescent="0.35">
      <c r="A92" s="41" t="s">
        <v>992</v>
      </c>
      <c r="B92" s="7">
        <v>4619</v>
      </c>
    </row>
    <row r="93" spans="1:2" x14ac:dyDescent="0.35">
      <c r="A93" s="41" t="s">
        <v>951</v>
      </c>
      <c r="B93" s="7">
        <v>4565</v>
      </c>
    </row>
    <row r="94" spans="1:2" x14ac:dyDescent="0.35">
      <c r="A94" s="41" t="s">
        <v>945</v>
      </c>
      <c r="B94" s="7">
        <v>4553</v>
      </c>
    </row>
    <row r="95" spans="1:2" x14ac:dyDescent="0.35">
      <c r="A95" s="41" t="s">
        <v>1190</v>
      </c>
      <c r="B95" s="7">
        <v>6197</v>
      </c>
    </row>
    <row r="96" spans="1:2" x14ac:dyDescent="0.35">
      <c r="A96" s="41" t="s">
        <v>1450</v>
      </c>
      <c r="B96" s="7">
        <v>6517</v>
      </c>
    </row>
    <row r="97" spans="1:2" x14ac:dyDescent="0.35">
      <c r="A97" s="41" t="s">
        <v>233</v>
      </c>
      <c r="B97" s="7">
        <v>1215</v>
      </c>
    </row>
    <row r="98" spans="1:2" x14ac:dyDescent="0.35">
      <c r="A98" s="41" t="s">
        <v>1253</v>
      </c>
      <c r="B98" s="7">
        <v>6274</v>
      </c>
    </row>
    <row r="99" spans="1:2" x14ac:dyDescent="0.35">
      <c r="A99" s="41" t="s">
        <v>1077</v>
      </c>
      <c r="B99" s="7">
        <v>6024</v>
      </c>
    </row>
    <row r="100" spans="1:2" x14ac:dyDescent="0.35">
      <c r="A100" s="41" t="s">
        <v>1133</v>
      </c>
      <c r="B100" s="7">
        <v>6117</v>
      </c>
    </row>
    <row r="101" spans="1:2" x14ac:dyDescent="0.35">
      <c r="A101" s="41" t="s">
        <v>912</v>
      </c>
      <c r="B101" s="7">
        <v>4489</v>
      </c>
    </row>
    <row r="102" spans="1:2" x14ac:dyDescent="0.35">
      <c r="A102" s="41" t="s">
        <v>1323</v>
      </c>
      <c r="B102" s="7">
        <v>6360</v>
      </c>
    </row>
    <row r="103" spans="1:2" x14ac:dyDescent="0.35">
      <c r="A103" s="41" t="s">
        <v>424</v>
      </c>
      <c r="B103" s="7">
        <v>1748</v>
      </c>
    </row>
    <row r="104" spans="1:2" x14ac:dyDescent="0.35">
      <c r="A104" s="41" t="s">
        <v>133</v>
      </c>
      <c r="B104" s="7">
        <v>1098</v>
      </c>
    </row>
    <row r="105" spans="1:2" x14ac:dyDescent="0.35">
      <c r="A105" s="41" t="s">
        <v>1205</v>
      </c>
      <c r="B105" s="7">
        <v>6218</v>
      </c>
    </row>
    <row r="106" spans="1:2" x14ac:dyDescent="0.35">
      <c r="A106" s="41" t="s">
        <v>1078</v>
      </c>
      <c r="B106" s="7">
        <v>6028</v>
      </c>
    </row>
    <row r="107" spans="1:2" x14ac:dyDescent="0.35">
      <c r="A107" s="41" t="s">
        <v>1078</v>
      </c>
      <c r="B107" s="7">
        <v>6075</v>
      </c>
    </row>
    <row r="108" spans="1:2" x14ac:dyDescent="0.35">
      <c r="A108" s="41" t="s">
        <v>1348</v>
      </c>
      <c r="B108" s="7">
        <v>6395</v>
      </c>
    </row>
    <row r="109" spans="1:2" x14ac:dyDescent="0.35">
      <c r="A109" s="41" t="s">
        <v>635</v>
      </c>
      <c r="B109" s="7">
        <v>4007</v>
      </c>
    </row>
    <row r="110" spans="1:2" x14ac:dyDescent="0.35">
      <c r="A110" s="41" t="s">
        <v>229</v>
      </c>
      <c r="B110" s="7">
        <v>1212</v>
      </c>
    </row>
    <row r="111" spans="1:2" x14ac:dyDescent="0.35">
      <c r="A111" s="41" t="s">
        <v>1102</v>
      </c>
      <c r="B111" s="7">
        <v>6074</v>
      </c>
    </row>
    <row r="112" spans="1:2" x14ac:dyDescent="0.35">
      <c r="A112" s="41" t="s">
        <v>58</v>
      </c>
      <c r="B112" s="7">
        <v>1012</v>
      </c>
    </row>
    <row r="113" spans="1:2" x14ac:dyDescent="0.35">
      <c r="A113" s="41" t="s">
        <v>58</v>
      </c>
      <c r="B113" s="7">
        <v>4027</v>
      </c>
    </row>
    <row r="114" spans="1:2" x14ac:dyDescent="0.35">
      <c r="A114" s="41" t="s">
        <v>824</v>
      </c>
      <c r="B114" s="7">
        <v>4364</v>
      </c>
    </row>
    <row r="115" spans="1:2" x14ac:dyDescent="0.35">
      <c r="A115" s="41" t="s">
        <v>1061</v>
      </c>
      <c r="B115" s="7">
        <v>6003</v>
      </c>
    </row>
    <row r="116" spans="1:2" x14ac:dyDescent="0.35">
      <c r="A116" s="41" t="s">
        <v>1353</v>
      </c>
      <c r="B116" s="7">
        <v>6401</v>
      </c>
    </row>
    <row r="117" spans="1:2" x14ac:dyDescent="0.35">
      <c r="A117" s="41" t="s">
        <v>1327</v>
      </c>
      <c r="B117" s="7">
        <v>6365</v>
      </c>
    </row>
    <row r="118" spans="1:2" x14ac:dyDescent="0.35">
      <c r="A118" s="41" t="s">
        <v>1326</v>
      </c>
      <c r="B118" s="7">
        <v>6363</v>
      </c>
    </row>
    <row r="119" spans="1:2" x14ac:dyDescent="0.35">
      <c r="A119" s="41" t="s">
        <v>1062</v>
      </c>
      <c r="B119" s="7">
        <v>6004</v>
      </c>
    </row>
    <row r="120" spans="1:2" x14ac:dyDescent="0.35">
      <c r="A120" s="41" t="s">
        <v>57</v>
      </c>
      <c r="B120" s="7">
        <v>1011</v>
      </c>
    </row>
    <row r="121" spans="1:2" x14ac:dyDescent="0.35">
      <c r="A121" s="41" t="s">
        <v>417</v>
      </c>
      <c r="B121" s="7">
        <v>1741</v>
      </c>
    </row>
    <row r="122" spans="1:2" x14ac:dyDescent="0.35">
      <c r="A122" s="41" t="s">
        <v>1322</v>
      </c>
      <c r="B122" s="7">
        <v>6359</v>
      </c>
    </row>
    <row r="123" spans="1:2" x14ac:dyDescent="0.35">
      <c r="A123" s="41" t="s">
        <v>1324</v>
      </c>
      <c r="B123" s="7">
        <v>6361</v>
      </c>
    </row>
    <row r="124" spans="1:2" x14ac:dyDescent="0.35">
      <c r="A124" s="41" t="s">
        <v>648</v>
      </c>
      <c r="B124" s="7">
        <v>4026</v>
      </c>
    </row>
    <row r="125" spans="1:2" x14ac:dyDescent="0.35">
      <c r="A125" s="41" t="s">
        <v>1276</v>
      </c>
      <c r="B125" s="7">
        <v>6302</v>
      </c>
    </row>
    <row r="126" spans="1:2" x14ac:dyDescent="0.35">
      <c r="A126" s="41" t="s">
        <v>1441</v>
      </c>
      <c r="B126" s="7">
        <v>6506</v>
      </c>
    </row>
    <row r="127" spans="1:2" x14ac:dyDescent="0.35">
      <c r="A127" s="41" t="s">
        <v>632</v>
      </c>
      <c r="B127" s="7">
        <v>4000</v>
      </c>
    </row>
    <row r="128" spans="1:2" x14ac:dyDescent="0.35">
      <c r="A128" s="41" t="s">
        <v>74</v>
      </c>
      <c r="B128" s="7">
        <v>1030</v>
      </c>
    </row>
    <row r="129" spans="1:2" x14ac:dyDescent="0.35">
      <c r="A129" s="41" t="s">
        <v>75</v>
      </c>
      <c r="B129" s="7">
        <v>1031</v>
      </c>
    </row>
    <row r="130" spans="1:2" x14ac:dyDescent="0.35">
      <c r="A130" s="41" t="s">
        <v>1101</v>
      </c>
      <c r="B130" s="7">
        <v>6072</v>
      </c>
    </row>
    <row r="131" spans="1:2" x14ac:dyDescent="0.35">
      <c r="A131" s="41" t="s">
        <v>1352</v>
      </c>
      <c r="B131" s="7">
        <v>6399</v>
      </c>
    </row>
    <row r="132" spans="1:2" x14ac:dyDescent="0.35">
      <c r="A132" s="41" t="s">
        <v>1109</v>
      </c>
      <c r="B132" s="7">
        <v>6084</v>
      </c>
    </row>
    <row r="133" spans="1:2" x14ac:dyDescent="0.35">
      <c r="A133" s="41" t="s">
        <v>680</v>
      </c>
      <c r="B133" s="7">
        <v>4075</v>
      </c>
    </row>
    <row r="134" spans="1:2" x14ac:dyDescent="0.35">
      <c r="A134" s="41" t="s">
        <v>347</v>
      </c>
      <c r="B134" s="7">
        <v>1368</v>
      </c>
    </row>
    <row r="135" spans="1:2" x14ac:dyDescent="0.35">
      <c r="A135" s="41" t="s">
        <v>871</v>
      </c>
      <c r="B135" s="7">
        <v>4441</v>
      </c>
    </row>
    <row r="136" spans="1:2" x14ac:dyDescent="0.35">
      <c r="A136" s="41" t="s">
        <v>73</v>
      </c>
      <c r="B136" s="7">
        <v>1029</v>
      </c>
    </row>
    <row r="137" spans="1:2" x14ac:dyDescent="0.35">
      <c r="A137" s="41" t="s">
        <v>85</v>
      </c>
      <c r="B137" s="7">
        <v>1042</v>
      </c>
    </row>
    <row r="138" spans="1:2" x14ac:dyDescent="0.35">
      <c r="A138" s="41" t="s">
        <v>61</v>
      </c>
      <c r="B138" s="7">
        <v>1015</v>
      </c>
    </row>
    <row r="139" spans="1:2" x14ac:dyDescent="0.35">
      <c r="A139" s="41" t="s">
        <v>84</v>
      </c>
      <c r="B139" s="7">
        <v>1041</v>
      </c>
    </row>
    <row r="140" spans="1:2" x14ac:dyDescent="0.35">
      <c r="A140" s="41" t="s">
        <v>64</v>
      </c>
      <c r="B140" s="7">
        <v>1019</v>
      </c>
    </row>
    <row r="141" spans="1:2" x14ac:dyDescent="0.35">
      <c r="A141" s="41" t="s">
        <v>77</v>
      </c>
      <c r="B141" s="7">
        <v>1033</v>
      </c>
    </row>
    <row r="142" spans="1:2" x14ac:dyDescent="0.35">
      <c r="A142" s="41" t="s">
        <v>280</v>
      </c>
      <c r="B142" s="7">
        <v>1285</v>
      </c>
    </row>
    <row r="143" spans="1:2" x14ac:dyDescent="0.35">
      <c r="A143" s="41" t="s">
        <v>832</v>
      </c>
      <c r="B143" s="7">
        <v>4393</v>
      </c>
    </row>
    <row r="144" spans="1:2" x14ac:dyDescent="0.35">
      <c r="A144" s="41" t="s">
        <v>1399</v>
      </c>
      <c r="B144" s="7">
        <v>6458</v>
      </c>
    </row>
    <row r="145" spans="1:2" x14ac:dyDescent="0.35">
      <c r="A145" s="41" t="s">
        <v>723</v>
      </c>
      <c r="B145" s="7">
        <v>4148</v>
      </c>
    </row>
    <row r="146" spans="1:2" x14ac:dyDescent="0.35">
      <c r="A146" s="41" t="s">
        <v>947</v>
      </c>
      <c r="B146" s="7">
        <v>4557</v>
      </c>
    </row>
    <row r="147" spans="1:2" x14ac:dyDescent="0.35">
      <c r="A147" s="41" t="s">
        <v>76</v>
      </c>
      <c r="B147" s="7">
        <v>1032</v>
      </c>
    </row>
    <row r="148" spans="1:2" x14ac:dyDescent="0.35">
      <c r="A148" s="41" t="s">
        <v>1113</v>
      </c>
      <c r="B148" s="7">
        <v>6090</v>
      </c>
    </row>
    <row r="149" spans="1:2" x14ac:dyDescent="0.35">
      <c r="A149" s="41" t="s">
        <v>823</v>
      </c>
      <c r="B149" s="7">
        <v>4362</v>
      </c>
    </row>
    <row r="150" spans="1:2" x14ac:dyDescent="0.35">
      <c r="A150" s="41" t="s">
        <v>56</v>
      </c>
      <c r="B150" s="7">
        <v>1010</v>
      </c>
    </row>
    <row r="151" spans="1:2" x14ac:dyDescent="0.35">
      <c r="A151" s="41" t="s">
        <v>117</v>
      </c>
      <c r="B151" s="7">
        <v>1078</v>
      </c>
    </row>
    <row r="152" spans="1:2" x14ac:dyDescent="0.35">
      <c r="A152" s="41" t="s">
        <v>78</v>
      </c>
      <c r="B152" s="7">
        <v>1034</v>
      </c>
    </row>
    <row r="153" spans="1:2" x14ac:dyDescent="0.35">
      <c r="A153" s="41" t="s">
        <v>678</v>
      </c>
      <c r="B153" s="7">
        <v>4073</v>
      </c>
    </row>
    <row r="154" spans="1:2" x14ac:dyDescent="0.35">
      <c r="A154" s="41" t="s">
        <v>284</v>
      </c>
      <c r="B154" s="7">
        <v>1290</v>
      </c>
    </row>
    <row r="155" spans="1:2" x14ac:dyDescent="0.35">
      <c r="A155" s="41" t="s">
        <v>79</v>
      </c>
      <c r="B155" s="7">
        <v>1035</v>
      </c>
    </row>
    <row r="156" spans="1:2" x14ac:dyDescent="0.35">
      <c r="A156" s="41" t="s">
        <v>679</v>
      </c>
      <c r="B156" s="7">
        <v>4074</v>
      </c>
    </row>
    <row r="157" spans="1:2" x14ac:dyDescent="0.35">
      <c r="A157" s="41" t="s">
        <v>123</v>
      </c>
      <c r="B157" s="7">
        <v>1086</v>
      </c>
    </row>
    <row r="158" spans="1:2" x14ac:dyDescent="0.35">
      <c r="A158" s="41" t="s">
        <v>1153</v>
      </c>
      <c r="B158" s="7">
        <v>6142</v>
      </c>
    </row>
    <row r="159" spans="1:2" x14ac:dyDescent="0.35">
      <c r="A159" s="41" t="s">
        <v>876</v>
      </c>
      <c r="B159" s="7">
        <v>4446</v>
      </c>
    </row>
    <row r="160" spans="1:2" x14ac:dyDescent="0.35">
      <c r="A160" s="41" t="s">
        <v>358</v>
      </c>
      <c r="B160" s="7">
        <v>1381</v>
      </c>
    </row>
    <row r="161" spans="1:2" x14ac:dyDescent="0.35">
      <c r="A161" s="41" t="s">
        <v>631</v>
      </c>
      <c r="B161" s="7">
        <v>3999</v>
      </c>
    </row>
    <row r="162" spans="1:2" x14ac:dyDescent="0.35">
      <c r="A162" s="41" t="s">
        <v>688</v>
      </c>
      <c r="B162" s="7">
        <v>4091</v>
      </c>
    </row>
    <row r="163" spans="1:2" x14ac:dyDescent="0.35">
      <c r="A163" s="41" t="s">
        <v>1446</v>
      </c>
      <c r="B163" s="7">
        <v>6511</v>
      </c>
    </row>
    <row r="164" spans="1:2" x14ac:dyDescent="0.35">
      <c r="A164" s="41" t="s">
        <v>1319</v>
      </c>
      <c r="B164" s="7">
        <v>6356</v>
      </c>
    </row>
    <row r="165" spans="1:2" x14ac:dyDescent="0.35">
      <c r="A165" s="41" t="s">
        <v>580</v>
      </c>
      <c r="B165" s="7">
        <v>3909</v>
      </c>
    </row>
    <row r="166" spans="1:2" x14ac:dyDescent="0.35">
      <c r="A166" s="41" t="s">
        <v>1083</v>
      </c>
      <c r="B166" s="7">
        <v>6038</v>
      </c>
    </row>
    <row r="167" spans="1:2" x14ac:dyDescent="0.35">
      <c r="A167" s="41" t="s">
        <v>1081</v>
      </c>
      <c r="B167" s="7">
        <v>6036</v>
      </c>
    </row>
    <row r="168" spans="1:2" x14ac:dyDescent="0.35">
      <c r="A168" s="41" t="s">
        <v>1082</v>
      </c>
      <c r="B168" s="7">
        <v>6037</v>
      </c>
    </row>
    <row r="169" spans="1:2" x14ac:dyDescent="0.35">
      <c r="A169" s="41" t="s">
        <v>1108</v>
      </c>
      <c r="B169" s="7">
        <v>6083</v>
      </c>
    </row>
    <row r="170" spans="1:2" x14ac:dyDescent="0.35">
      <c r="A170" s="41" t="s">
        <v>633</v>
      </c>
      <c r="B170" s="7">
        <v>4004</v>
      </c>
    </row>
    <row r="171" spans="1:2" x14ac:dyDescent="0.35">
      <c r="A171" s="41" t="s">
        <v>1181</v>
      </c>
      <c r="B171" s="7">
        <v>6185</v>
      </c>
    </row>
    <row r="172" spans="1:2" x14ac:dyDescent="0.35">
      <c r="A172" s="41" t="s">
        <v>984</v>
      </c>
      <c r="B172" s="7">
        <v>4604</v>
      </c>
    </row>
    <row r="173" spans="1:2" x14ac:dyDescent="0.35">
      <c r="A173" s="41" t="s">
        <v>1346</v>
      </c>
      <c r="B173" s="7">
        <v>6393</v>
      </c>
    </row>
    <row r="174" spans="1:2" x14ac:dyDescent="0.35">
      <c r="A174" s="41" t="s">
        <v>691</v>
      </c>
      <c r="B174" s="7">
        <v>4094</v>
      </c>
    </row>
    <row r="175" spans="1:2" x14ac:dyDescent="0.35">
      <c r="A175" s="41" t="s">
        <v>825</v>
      </c>
      <c r="B175" s="7">
        <v>4377</v>
      </c>
    </row>
    <row r="176" spans="1:2" x14ac:dyDescent="0.35">
      <c r="A176" s="41" t="s">
        <v>1056</v>
      </c>
      <c r="B176" s="7">
        <v>5993</v>
      </c>
    </row>
    <row r="177" spans="1:2" x14ac:dyDescent="0.35">
      <c r="A177" s="41" t="s">
        <v>53</v>
      </c>
      <c r="B177" s="7">
        <v>1006</v>
      </c>
    </row>
    <row r="178" spans="1:2" x14ac:dyDescent="0.35">
      <c r="A178" s="41" t="s">
        <v>1157</v>
      </c>
      <c r="B178" s="7">
        <v>6146</v>
      </c>
    </row>
    <row r="179" spans="1:2" x14ac:dyDescent="0.35">
      <c r="A179" s="41" t="s">
        <v>944</v>
      </c>
      <c r="B179" s="7">
        <v>4552</v>
      </c>
    </row>
    <row r="180" spans="1:2" x14ac:dyDescent="0.35">
      <c r="A180" s="41" t="s">
        <v>340</v>
      </c>
      <c r="B180" s="7">
        <v>1360</v>
      </c>
    </row>
    <row r="181" spans="1:2" x14ac:dyDescent="0.35">
      <c r="A181" s="41" t="s">
        <v>227</v>
      </c>
      <c r="B181" s="7">
        <v>1210</v>
      </c>
    </row>
    <row r="182" spans="1:2" x14ac:dyDescent="0.35">
      <c r="A182" s="41" t="s">
        <v>125</v>
      </c>
      <c r="B182" s="7">
        <v>1088</v>
      </c>
    </row>
    <row r="183" spans="1:2" x14ac:dyDescent="0.35">
      <c r="A183" s="41" t="s">
        <v>231</v>
      </c>
      <c r="B183" s="7">
        <v>1213</v>
      </c>
    </row>
    <row r="184" spans="1:2" x14ac:dyDescent="0.35">
      <c r="A184" s="41" t="s">
        <v>1035</v>
      </c>
      <c r="B184" s="7">
        <v>5959</v>
      </c>
    </row>
    <row r="185" spans="1:2" x14ac:dyDescent="0.35">
      <c r="A185" s="41" t="s">
        <v>578</v>
      </c>
      <c r="B185" s="7">
        <v>3907</v>
      </c>
    </row>
    <row r="186" spans="1:2" x14ac:dyDescent="0.35">
      <c r="A186" s="41" t="s">
        <v>124</v>
      </c>
      <c r="B186" s="7">
        <v>1087</v>
      </c>
    </row>
    <row r="187" spans="1:2" x14ac:dyDescent="0.35">
      <c r="A187" s="41" t="s">
        <v>119</v>
      </c>
      <c r="B187" s="7">
        <v>1080</v>
      </c>
    </row>
    <row r="188" spans="1:2" x14ac:dyDescent="0.35">
      <c r="A188" s="41" t="s">
        <v>1359</v>
      </c>
      <c r="B188" s="7">
        <v>6410</v>
      </c>
    </row>
    <row r="189" spans="1:2" x14ac:dyDescent="0.35">
      <c r="A189" s="41" t="s">
        <v>910</v>
      </c>
      <c r="B189" s="7">
        <v>4484</v>
      </c>
    </row>
    <row r="190" spans="1:2" x14ac:dyDescent="0.35">
      <c r="A190" s="41" t="s">
        <v>1500</v>
      </c>
      <c r="B190" s="7">
        <v>4146</v>
      </c>
    </row>
    <row r="191" spans="1:2" x14ac:dyDescent="0.35">
      <c r="A191" s="41" t="s">
        <v>882</v>
      </c>
      <c r="B191" s="7">
        <v>4453</v>
      </c>
    </row>
    <row r="192" spans="1:2" x14ac:dyDescent="0.35">
      <c r="A192" s="41" t="s">
        <v>1203</v>
      </c>
      <c r="B192" s="7">
        <v>6216</v>
      </c>
    </row>
    <row r="193" spans="1:2" x14ac:dyDescent="0.35">
      <c r="A193" s="41" t="s">
        <v>969</v>
      </c>
      <c r="B193" s="7">
        <v>4584</v>
      </c>
    </row>
    <row r="194" spans="1:2" x14ac:dyDescent="0.35">
      <c r="A194" s="41" t="s">
        <v>108</v>
      </c>
      <c r="B194" s="7">
        <v>1068</v>
      </c>
    </row>
    <row r="195" spans="1:2" x14ac:dyDescent="0.35">
      <c r="A195" s="41" t="s">
        <v>1351</v>
      </c>
      <c r="B195" s="7">
        <v>6398</v>
      </c>
    </row>
    <row r="196" spans="1:2" x14ac:dyDescent="0.35">
      <c r="A196" s="41" t="s">
        <v>641</v>
      </c>
      <c r="B196" s="7">
        <v>4013</v>
      </c>
    </row>
    <row r="197" spans="1:2" x14ac:dyDescent="0.35">
      <c r="A197" s="41" t="s">
        <v>283</v>
      </c>
      <c r="B197" s="7">
        <v>1288</v>
      </c>
    </row>
    <row r="198" spans="1:2" x14ac:dyDescent="0.35">
      <c r="A198" s="41" t="s">
        <v>102</v>
      </c>
      <c r="B198" s="7">
        <v>1062</v>
      </c>
    </row>
    <row r="199" spans="1:2" x14ac:dyDescent="0.35">
      <c r="A199" s="41" t="s">
        <v>113</v>
      </c>
      <c r="B199" s="7">
        <v>1073</v>
      </c>
    </row>
    <row r="200" spans="1:2" x14ac:dyDescent="0.35">
      <c r="A200" s="41" t="s">
        <v>642</v>
      </c>
      <c r="B200" s="7">
        <v>4014</v>
      </c>
    </row>
    <row r="201" spans="1:2" x14ac:dyDescent="0.35">
      <c r="A201" s="41" t="s">
        <v>941</v>
      </c>
      <c r="B201" s="7">
        <v>4547</v>
      </c>
    </row>
    <row r="202" spans="1:2" x14ac:dyDescent="0.35">
      <c r="A202" s="41" t="s">
        <v>420</v>
      </c>
      <c r="B202" s="7">
        <v>1744</v>
      </c>
    </row>
    <row r="203" spans="1:2" x14ac:dyDescent="0.35">
      <c r="A203" s="41" t="s">
        <v>276</v>
      </c>
      <c r="B203" s="7">
        <v>1281</v>
      </c>
    </row>
    <row r="204" spans="1:2" x14ac:dyDescent="0.35">
      <c r="A204" s="41" t="s">
        <v>689</v>
      </c>
      <c r="B204" s="7">
        <v>4092</v>
      </c>
    </row>
    <row r="205" spans="1:2" x14ac:dyDescent="0.35">
      <c r="A205" s="41" t="s">
        <v>1017</v>
      </c>
      <c r="B205" s="7">
        <v>5922</v>
      </c>
    </row>
    <row r="206" spans="1:2" x14ac:dyDescent="0.35">
      <c r="A206" s="41" t="s">
        <v>801</v>
      </c>
      <c r="B206" s="7">
        <v>4248</v>
      </c>
    </row>
    <row r="207" spans="1:2" x14ac:dyDescent="0.35">
      <c r="A207" s="41" t="s">
        <v>606</v>
      </c>
      <c r="B207" s="7">
        <v>3946</v>
      </c>
    </row>
    <row r="208" spans="1:2" x14ac:dyDescent="0.35">
      <c r="A208" s="41" t="s">
        <v>1325</v>
      </c>
      <c r="B208" s="7">
        <v>6362</v>
      </c>
    </row>
    <row r="209" spans="1:2" x14ac:dyDescent="0.35">
      <c r="A209" s="41" t="s">
        <v>1015</v>
      </c>
      <c r="B209" s="7">
        <v>5920</v>
      </c>
    </row>
    <row r="210" spans="1:2" x14ac:dyDescent="0.35">
      <c r="A210" s="41" t="s">
        <v>1046</v>
      </c>
      <c r="B210" s="7">
        <v>5973</v>
      </c>
    </row>
    <row r="211" spans="1:2" x14ac:dyDescent="0.35">
      <c r="A211" s="41" t="s">
        <v>51</v>
      </c>
      <c r="B211" s="7">
        <v>1004</v>
      </c>
    </row>
    <row r="212" spans="1:2" x14ac:dyDescent="0.35">
      <c r="A212" s="41" t="s">
        <v>127</v>
      </c>
      <c r="B212" s="7">
        <v>1091</v>
      </c>
    </row>
    <row r="213" spans="1:2" x14ac:dyDescent="0.35">
      <c r="A213" s="41" t="s">
        <v>235</v>
      </c>
      <c r="B213" s="7">
        <v>1218</v>
      </c>
    </row>
    <row r="214" spans="1:2" x14ac:dyDescent="0.35">
      <c r="A214" s="41" t="s">
        <v>652</v>
      </c>
      <c r="B214" s="7">
        <v>4044</v>
      </c>
    </row>
    <row r="215" spans="1:2" x14ac:dyDescent="0.35">
      <c r="A215" s="41" t="s">
        <v>421</v>
      </c>
      <c r="B215" s="7">
        <v>1745</v>
      </c>
    </row>
    <row r="216" spans="1:2" x14ac:dyDescent="0.35">
      <c r="A216" s="41" t="s">
        <v>421</v>
      </c>
      <c r="B216" s="7">
        <v>4034</v>
      </c>
    </row>
    <row r="217" spans="1:2" x14ac:dyDescent="0.35">
      <c r="A217" s="41" t="s">
        <v>302</v>
      </c>
      <c r="B217" s="7">
        <v>1312</v>
      </c>
    </row>
    <row r="218" spans="1:2" x14ac:dyDescent="0.35">
      <c r="A218" s="41" t="s">
        <v>985</v>
      </c>
      <c r="B218" s="7">
        <v>4605</v>
      </c>
    </row>
    <row r="219" spans="1:2" x14ac:dyDescent="0.35">
      <c r="A219" s="41" t="s">
        <v>1402</v>
      </c>
      <c r="B219" s="7">
        <v>6461</v>
      </c>
    </row>
    <row r="220" spans="1:2" x14ac:dyDescent="0.35">
      <c r="A220" s="41" t="s">
        <v>839</v>
      </c>
      <c r="B220" s="7">
        <v>4404</v>
      </c>
    </row>
    <row r="221" spans="1:2" x14ac:dyDescent="0.35">
      <c r="A221" s="41" t="s">
        <v>776</v>
      </c>
      <c r="B221" s="7">
        <v>4214</v>
      </c>
    </row>
    <row r="222" spans="1:2" x14ac:dyDescent="0.35">
      <c r="A222" s="41" t="s">
        <v>110</v>
      </c>
      <c r="B222" s="7">
        <v>1070</v>
      </c>
    </row>
    <row r="223" spans="1:2" x14ac:dyDescent="0.35">
      <c r="A223" s="41" t="s">
        <v>777</v>
      </c>
      <c r="B223" s="7">
        <v>4215</v>
      </c>
    </row>
    <row r="224" spans="1:2" x14ac:dyDescent="0.35">
      <c r="A224" s="41" t="s">
        <v>841</v>
      </c>
      <c r="B224" s="7">
        <v>4406</v>
      </c>
    </row>
    <row r="225" spans="1:2" x14ac:dyDescent="0.35">
      <c r="A225" s="41" t="s">
        <v>840</v>
      </c>
      <c r="B225" s="7">
        <v>4405</v>
      </c>
    </row>
    <row r="226" spans="1:2" x14ac:dyDescent="0.35">
      <c r="A226" s="41" t="s">
        <v>843</v>
      </c>
      <c r="B226" s="7">
        <v>4408</v>
      </c>
    </row>
    <row r="227" spans="1:2" x14ac:dyDescent="0.35">
      <c r="A227" s="41" t="s">
        <v>844</v>
      </c>
      <c r="B227" s="7">
        <v>4409</v>
      </c>
    </row>
    <row r="228" spans="1:2" x14ac:dyDescent="0.35">
      <c r="A228" s="41" t="s">
        <v>845</v>
      </c>
      <c r="B228" s="7">
        <v>4410</v>
      </c>
    </row>
    <row r="229" spans="1:2" x14ac:dyDescent="0.35">
      <c r="A229" s="41" t="s">
        <v>1440</v>
      </c>
      <c r="B229" s="7">
        <v>6505</v>
      </c>
    </row>
    <row r="230" spans="1:2" x14ac:dyDescent="0.35">
      <c r="A230" s="41" t="s">
        <v>846</v>
      </c>
      <c r="B230" s="7">
        <v>4411</v>
      </c>
    </row>
    <row r="231" spans="1:2" x14ac:dyDescent="0.35">
      <c r="A231" s="41" t="s">
        <v>847</v>
      </c>
      <c r="B231" s="7">
        <v>4412</v>
      </c>
    </row>
    <row r="232" spans="1:2" x14ac:dyDescent="0.35">
      <c r="A232" s="41" t="s">
        <v>850</v>
      </c>
      <c r="B232" s="7">
        <v>4415</v>
      </c>
    </row>
    <row r="233" spans="1:2" x14ac:dyDescent="0.35">
      <c r="A233" s="41" t="s">
        <v>848</v>
      </c>
      <c r="B233" s="7">
        <v>4413</v>
      </c>
    </row>
    <row r="234" spans="1:2" x14ac:dyDescent="0.35">
      <c r="A234" s="41" t="s">
        <v>849</v>
      </c>
      <c r="B234" s="7">
        <v>4414</v>
      </c>
    </row>
    <row r="235" spans="1:2" x14ac:dyDescent="0.35">
      <c r="A235" s="41" t="s">
        <v>778</v>
      </c>
      <c r="B235" s="7">
        <v>4216</v>
      </c>
    </row>
    <row r="236" spans="1:2" x14ac:dyDescent="0.35">
      <c r="A236" s="41" t="s">
        <v>779</v>
      </c>
      <c r="B236" s="7">
        <v>4217</v>
      </c>
    </row>
    <row r="237" spans="1:2" x14ac:dyDescent="0.35">
      <c r="A237" s="41" t="s">
        <v>780</v>
      </c>
      <c r="B237" s="7">
        <v>4218</v>
      </c>
    </row>
    <row r="238" spans="1:2" x14ac:dyDescent="0.35">
      <c r="A238" s="41" t="s">
        <v>852</v>
      </c>
      <c r="B238" s="7">
        <v>4417</v>
      </c>
    </row>
    <row r="239" spans="1:2" x14ac:dyDescent="0.35">
      <c r="A239" s="41" t="s">
        <v>853</v>
      </c>
      <c r="B239" s="7">
        <v>4418</v>
      </c>
    </row>
    <row r="240" spans="1:2" x14ac:dyDescent="0.35">
      <c r="A240" s="41" t="s">
        <v>851</v>
      </c>
      <c r="B240" s="7">
        <v>4416</v>
      </c>
    </row>
    <row r="241" spans="1:2" x14ac:dyDescent="0.35">
      <c r="A241" s="41" t="s">
        <v>781</v>
      </c>
      <c r="B241" s="7">
        <v>4219</v>
      </c>
    </row>
    <row r="242" spans="1:2" x14ac:dyDescent="0.35">
      <c r="A242" s="41" t="s">
        <v>854</v>
      </c>
      <c r="B242" s="7">
        <v>4419</v>
      </c>
    </row>
    <row r="243" spans="1:2" x14ac:dyDescent="0.35">
      <c r="A243" s="41" t="s">
        <v>783</v>
      </c>
      <c r="B243" s="7">
        <v>4221</v>
      </c>
    </row>
    <row r="244" spans="1:2" x14ac:dyDescent="0.35">
      <c r="A244" s="41" t="s">
        <v>782</v>
      </c>
      <c r="B244" s="7">
        <v>4220</v>
      </c>
    </row>
    <row r="245" spans="1:2" x14ac:dyDescent="0.35">
      <c r="A245" s="41" t="s">
        <v>784</v>
      </c>
      <c r="B245" s="7">
        <v>4222</v>
      </c>
    </row>
    <row r="246" spans="1:2" x14ac:dyDescent="0.35">
      <c r="A246" s="41" t="s">
        <v>855</v>
      </c>
      <c r="B246" s="7">
        <v>4420</v>
      </c>
    </row>
    <row r="247" spans="1:2" x14ac:dyDescent="0.35">
      <c r="A247" s="41" t="s">
        <v>862</v>
      </c>
      <c r="B247" s="7">
        <v>4428</v>
      </c>
    </row>
    <row r="248" spans="1:2" x14ac:dyDescent="0.35">
      <c r="A248" s="41" t="s">
        <v>856</v>
      </c>
      <c r="B248" s="7">
        <v>4421</v>
      </c>
    </row>
    <row r="249" spans="1:2" x14ac:dyDescent="0.35">
      <c r="A249" s="41" t="s">
        <v>857</v>
      </c>
      <c r="B249" s="7">
        <v>4422</v>
      </c>
    </row>
    <row r="250" spans="1:2" x14ac:dyDescent="0.35">
      <c r="A250" s="41" t="s">
        <v>864</v>
      </c>
      <c r="B250" s="7">
        <v>4430</v>
      </c>
    </row>
    <row r="251" spans="1:2" x14ac:dyDescent="0.35">
      <c r="A251" s="41" t="s">
        <v>863</v>
      </c>
      <c r="B251" s="7">
        <v>4429</v>
      </c>
    </row>
    <row r="252" spans="1:2" x14ac:dyDescent="0.35">
      <c r="A252" s="41" t="s">
        <v>865</v>
      </c>
      <c r="B252" s="7">
        <v>4431</v>
      </c>
    </row>
    <row r="253" spans="1:2" x14ac:dyDescent="0.35">
      <c r="A253" s="41" t="s">
        <v>54</v>
      </c>
      <c r="B253" s="7">
        <v>1007</v>
      </c>
    </row>
    <row r="254" spans="1:2" x14ac:dyDescent="0.35">
      <c r="A254" s="41" t="s">
        <v>785</v>
      </c>
      <c r="B254" s="7">
        <v>4223</v>
      </c>
    </row>
    <row r="255" spans="1:2" x14ac:dyDescent="0.35">
      <c r="A255" s="41" t="s">
        <v>866</v>
      </c>
      <c r="B255" s="7">
        <v>4432</v>
      </c>
    </row>
    <row r="256" spans="1:2" x14ac:dyDescent="0.35">
      <c r="A256" s="41" t="s">
        <v>786</v>
      </c>
      <c r="B256" s="7">
        <v>4224</v>
      </c>
    </row>
    <row r="257" spans="1:2" x14ac:dyDescent="0.35">
      <c r="A257" s="41" t="s">
        <v>787</v>
      </c>
      <c r="B257" s="7">
        <v>4225</v>
      </c>
    </row>
    <row r="258" spans="1:2" x14ac:dyDescent="0.35">
      <c r="A258" s="41" t="s">
        <v>858</v>
      </c>
      <c r="B258" s="7">
        <v>4423</v>
      </c>
    </row>
    <row r="259" spans="1:2" x14ac:dyDescent="0.35">
      <c r="A259" s="41" t="s">
        <v>859</v>
      </c>
      <c r="B259" s="7">
        <v>4424</v>
      </c>
    </row>
    <row r="260" spans="1:2" x14ac:dyDescent="0.35">
      <c r="A260" s="41" t="s">
        <v>860</v>
      </c>
      <c r="B260" s="7">
        <v>4425</v>
      </c>
    </row>
    <row r="261" spans="1:2" x14ac:dyDescent="0.35">
      <c r="A261" s="41" t="s">
        <v>788</v>
      </c>
      <c r="B261" s="7">
        <v>4226</v>
      </c>
    </row>
    <row r="262" spans="1:2" x14ac:dyDescent="0.35">
      <c r="A262" s="41" t="s">
        <v>789</v>
      </c>
      <c r="B262" s="7">
        <v>4227</v>
      </c>
    </row>
    <row r="263" spans="1:2" x14ac:dyDescent="0.35">
      <c r="A263" s="41" t="s">
        <v>842</v>
      </c>
      <c r="B263" s="7">
        <v>4407</v>
      </c>
    </row>
    <row r="264" spans="1:2" x14ac:dyDescent="0.35">
      <c r="A264" s="41" t="s">
        <v>861</v>
      </c>
      <c r="B264" s="7">
        <v>4426</v>
      </c>
    </row>
    <row r="265" spans="1:2" x14ac:dyDescent="0.35">
      <c r="A265" s="41" t="s">
        <v>657</v>
      </c>
      <c r="B265" s="7">
        <v>4049</v>
      </c>
    </row>
    <row r="266" spans="1:2" x14ac:dyDescent="0.35">
      <c r="A266" s="41" t="s">
        <v>656</v>
      </c>
      <c r="B266" s="7">
        <v>4048</v>
      </c>
    </row>
    <row r="267" spans="1:2" x14ac:dyDescent="0.35">
      <c r="A267" s="41" t="s">
        <v>838</v>
      </c>
      <c r="B267" s="7">
        <v>4403</v>
      </c>
    </row>
    <row r="268" spans="1:2" x14ac:dyDescent="0.35">
      <c r="A268" s="41" t="s">
        <v>867</v>
      </c>
      <c r="B268" s="7">
        <v>4433</v>
      </c>
    </row>
    <row r="269" spans="1:2" x14ac:dyDescent="0.35">
      <c r="A269" s="41" t="s">
        <v>790</v>
      </c>
      <c r="B269" s="7">
        <v>4228</v>
      </c>
    </row>
    <row r="270" spans="1:2" x14ac:dyDescent="0.35">
      <c r="A270" s="41" t="s">
        <v>868</v>
      </c>
      <c r="B270" s="7">
        <v>4434</v>
      </c>
    </row>
    <row r="271" spans="1:2" x14ac:dyDescent="0.35">
      <c r="A271" s="41" t="s">
        <v>836</v>
      </c>
      <c r="B271" s="7">
        <v>4401</v>
      </c>
    </row>
    <row r="272" spans="1:2" x14ac:dyDescent="0.35">
      <c r="A272" s="41" t="s">
        <v>869</v>
      </c>
      <c r="B272" s="7">
        <v>4435</v>
      </c>
    </row>
    <row r="273" spans="1:2" x14ac:dyDescent="0.35">
      <c r="A273" s="41" t="s">
        <v>834</v>
      </c>
      <c r="B273" s="7">
        <v>4399</v>
      </c>
    </row>
    <row r="274" spans="1:2" x14ac:dyDescent="0.35">
      <c r="A274" s="41" t="s">
        <v>837</v>
      </c>
      <c r="B274" s="7">
        <v>4402</v>
      </c>
    </row>
    <row r="275" spans="1:2" x14ac:dyDescent="0.35">
      <c r="A275" s="41" t="s">
        <v>835</v>
      </c>
      <c r="B275" s="7">
        <v>4400</v>
      </c>
    </row>
    <row r="276" spans="1:2" x14ac:dyDescent="0.35">
      <c r="A276" s="41" t="s">
        <v>659</v>
      </c>
      <c r="B276" s="7">
        <v>4052</v>
      </c>
    </row>
    <row r="277" spans="1:2" x14ac:dyDescent="0.35">
      <c r="A277" s="41" t="s">
        <v>112</v>
      </c>
      <c r="B277" s="7">
        <v>1072</v>
      </c>
    </row>
    <row r="278" spans="1:2" x14ac:dyDescent="0.35">
      <c r="A278" s="41" t="s">
        <v>1092</v>
      </c>
      <c r="B278" s="7">
        <v>6061</v>
      </c>
    </row>
    <row r="279" spans="1:2" x14ac:dyDescent="0.35">
      <c r="A279" s="41" t="s">
        <v>833</v>
      </c>
      <c r="B279" s="7">
        <v>4394</v>
      </c>
    </row>
    <row r="280" spans="1:2" x14ac:dyDescent="0.35">
      <c r="A280" s="41" t="s">
        <v>1099</v>
      </c>
      <c r="B280" s="7">
        <v>6070</v>
      </c>
    </row>
    <row r="281" spans="1:2" x14ac:dyDescent="0.35">
      <c r="A281" s="41" t="s">
        <v>277</v>
      </c>
      <c r="B281" s="7">
        <v>1282</v>
      </c>
    </row>
    <row r="282" spans="1:2" x14ac:dyDescent="0.35">
      <c r="A282" s="41" t="s">
        <v>1401</v>
      </c>
      <c r="B282" s="7">
        <v>6460</v>
      </c>
    </row>
    <row r="283" spans="1:2" x14ac:dyDescent="0.35">
      <c r="A283" s="41" t="s">
        <v>1022</v>
      </c>
      <c r="B283" s="7">
        <v>5934</v>
      </c>
    </row>
    <row r="284" spans="1:2" x14ac:dyDescent="0.35">
      <c r="A284" s="41" t="s">
        <v>234</v>
      </c>
      <c r="B284" s="7">
        <v>1216</v>
      </c>
    </row>
    <row r="285" spans="1:2" x14ac:dyDescent="0.35">
      <c r="A285" s="41" t="s">
        <v>1252</v>
      </c>
      <c r="B285" s="7">
        <v>6273</v>
      </c>
    </row>
    <row r="286" spans="1:2" x14ac:dyDescent="0.35">
      <c r="A286" s="41" t="s">
        <v>583</v>
      </c>
      <c r="B286" s="7">
        <v>3912</v>
      </c>
    </row>
    <row r="287" spans="1:2" x14ac:dyDescent="0.35">
      <c r="A287" s="41" t="s">
        <v>1328</v>
      </c>
      <c r="B287" s="7">
        <v>6366</v>
      </c>
    </row>
    <row r="288" spans="1:2" x14ac:dyDescent="0.35">
      <c r="A288" s="41" t="s">
        <v>943</v>
      </c>
      <c r="B288" s="7">
        <v>4551</v>
      </c>
    </row>
    <row r="289" spans="1:2" x14ac:dyDescent="0.35">
      <c r="A289" s="41" t="s">
        <v>1251</v>
      </c>
      <c r="B289" s="7">
        <v>6271</v>
      </c>
    </row>
    <row r="290" spans="1:2" x14ac:dyDescent="0.35">
      <c r="A290" s="41" t="s">
        <v>98</v>
      </c>
      <c r="B290" s="7">
        <v>1058</v>
      </c>
    </row>
    <row r="291" spans="1:2" x14ac:dyDescent="0.35">
      <c r="A291" s="41" t="s">
        <v>942</v>
      </c>
      <c r="B291" s="7">
        <v>4550</v>
      </c>
    </row>
    <row r="292" spans="1:2" x14ac:dyDescent="0.35">
      <c r="A292" s="41" t="s">
        <v>1091</v>
      </c>
      <c r="B292" s="7">
        <v>6060</v>
      </c>
    </row>
    <row r="293" spans="1:2" x14ac:dyDescent="0.35">
      <c r="A293" s="41" t="s">
        <v>1027</v>
      </c>
      <c r="B293" s="7">
        <v>5939</v>
      </c>
    </row>
    <row r="294" spans="1:2" x14ac:dyDescent="0.35">
      <c r="A294" s="41" t="s">
        <v>1024</v>
      </c>
      <c r="B294" s="7">
        <v>5936</v>
      </c>
    </row>
    <row r="295" spans="1:2" x14ac:dyDescent="0.35">
      <c r="A295" s="41" t="s">
        <v>1014</v>
      </c>
      <c r="B295" s="7">
        <v>5918</v>
      </c>
    </row>
    <row r="296" spans="1:2" x14ac:dyDescent="0.35">
      <c r="A296" s="41" t="s">
        <v>111</v>
      </c>
      <c r="B296" s="7">
        <v>1071</v>
      </c>
    </row>
    <row r="297" spans="1:2" x14ac:dyDescent="0.35">
      <c r="A297" s="41" t="s">
        <v>1501</v>
      </c>
      <c r="B297" s="7">
        <v>6340</v>
      </c>
    </row>
    <row r="298" spans="1:2" x14ac:dyDescent="0.35">
      <c r="A298" s="41" t="s">
        <v>991</v>
      </c>
      <c r="B298" s="7">
        <v>4611</v>
      </c>
    </row>
    <row r="299" spans="1:2" x14ac:dyDescent="0.35">
      <c r="A299" s="41" t="s">
        <v>994</v>
      </c>
      <c r="B299" s="7">
        <v>4624</v>
      </c>
    </row>
    <row r="300" spans="1:2" x14ac:dyDescent="0.35">
      <c r="A300" s="41" t="s">
        <v>1044</v>
      </c>
      <c r="B300" s="7">
        <v>5969</v>
      </c>
    </row>
    <row r="301" spans="1:2" x14ac:dyDescent="0.35">
      <c r="A301" s="41" t="s">
        <v>898</v>
      </c>
      <c r="B301" s="7">
        <v>4471</v>
      </c>
    </row>
    <row r="302" spans="1:2" x14ac:dyDescent="0.35">
      <c r="A302" s="41" t="s">
        <v>359</v>
      </c>
      <c r="B302" s="7">
        <v>1400</v>
      </c>
    </row>
    <row r="303" spans="1:2" x14ac:dyDescent="0.35">
      <c r="A303" s="41" t="s">
        <v>1361</v>
      </c>
      <c r="B303" s="7">
        <v>6412</v>
      </c>
    </row>
    <row r="304" spans="1:2" x14ac:dyDescent="0.35">
      <c r="A304" s="41" t="s">
        <v>1423</v>
      </c>
      <c r="B304" s="7">
        <v>6484</v>
      </c>
    </row>
    <row r="305" spans="1:2" x14ac:dyDescent="0.35">
      <c r="A305" s="41" t="s">
        <v>736</v>
      </c>
      <c r="B305" s="7">
        <v>4169</v>
      </c>
    </row>
    <row r="306" spans="1:2" x14ac:dyDescent="0.35">
      <c r="A306" s="41" t="s">
        <v>737</v>
      </c>
      <c r="B306" s="7">
        <v>4170</v>
      </c>
    </row>
    <row r="307" spans="1:2" x14ac:dyDescent="0.35">
      <c r="A307" s="41" t="s">
        <v>161</v>
      </c>
      <c r="B307" s="7">
        <v>1131</v>
      </c>
    </row>
    <row r="308" spans="1:2" x14ac:dyDescent="0.35">
      <c r="A308" s="41" t="s">
        <v>232</v>
      </c>
      <c r="B308" s="7">
        <v>1214</v>
      </c>
    </row>
    <row r="309" spans="1:2" x14ac:dyDescent="0.35">
      <c r="A309" s="41" t="s">
        <v>203</v>
      </c>
      <c r="B309" s="7">
        <v>1185</v>
      </c>
    </row>
    <row r="310" spans="1:2" x14ac:dyDescent="0.35">
      <c r="A310" s="41" t="s">
        <v>717</v>
      </c>
      <c r="B310" s="7">
        <v>4128</v>
      </c>
    </row>
    <row r="311" spans="1:2" x14ac:dyDescent="0.35">
      <c r="A311" s="41" t="s">
        <v>443</v>
      </c>
      <c r="B311" s="7">
        <v>3745</v>
      </c>
    </row>
    <row r="312" spans="1:2" x14ac:dyDescent="0.35">
      <c r="A312" s="41" t="s">
        <v>1683</v>
      </c>
      <c r="B312" s="7">
        <v>3784</v>
      </c>
    </row>
    <row r="313" spans="1:2" x14ac:dyDescent="0.35">
      <c r="A313" s="41" t="s">
        <v>1151</v>
      </c>
      <c r="B313" s="7">
        <v>6140</v>
      </c>
    </row>
    <row r="314" spans="1:2" x14ac:dyDescent="0.35">
      <c r="A314" s="41" t="s">
        <v>1502</v>
      </c>
      <c r="B314" s="7">
        <v>4389</v>
      </c>
    </row>
    <row r="315" spans="1:2" x14ac:dyDescent="0.35">
      <c r="A315" s="41" t="s">
        <v>1095</v>
      </c>
      <c r="B315" s="7">
        <v>6065</v>
      </c>
    </row>
    <row r="316" spans="1:2" x14ac:dyDescent="0.35">
      <c r="A316" s="41" t="s">
        <v>629</v>
      </c>
      <c r="B316" s="7">
        <v>3991</v>
      </c>
    </row>
    <row r="317" spans="1:2" x14ac:dyDescent="0.35">
      <c r="A317" s="41" t="s">
        <v>306</v>
      </c>
      <c r="B317" s="7">
        <v>1317</v>
      </c>
    </row>
    <row r="318" spans="1:2" x14ac:dyDescent="0.35">
      <c r="A318" s="41" t="s">
        <v>141</v>
      </c>
      <c r="B318" s="7">
        <v>1107</v>
      </c>
    </row>
    <row r="319" spans="1:2" x14ac:dyDescent="0.35">
      <c r="A319" s="41" t="s">
        <v>1066</v>
      </c>
      <c r="B319" s="7">
        <v>6009</v>
      </c>
    </row>
    <row r="320" spans="1:2" x14ac:dyDescent="0.35">
      <c r="A320" s="41" t="s">
        <v>416</v>
      </c>
      <c r="B320" s="7">
        <v>1740</v>
      </c>
    </row>
    <row r="321" spans="1:2" x14ac:dyDescent="0.35">
      <c r="A321" s="41" t="s">
        <v>1503</v>
      </c>
      <c r="B321" s="7">
        <v>6291</v>
      </c>
    </row>
    <row r="322" spans="1:2" x14ac:dyDescent="0.35">
      <c r="A322" s="41" t="s">
        <v>1504</v>
      </c>
      <c r="B322" s="7">
        <v>6068</v>
      </c>
    </row>
    <row r="323" spans="1:2" x14ac:dyDescent="0.35">
      <c r="A323" s="41" t="s">
        <v>336</v>
      </c>
      <c r="B323" s="7">
        <v>1351</v>
      </c>
    </row>
    <row r="324" spans="1:2" x14ac:dyDescent="0.35">
      <c r="A324" s="41" t="s">
        <v>961</v>
      </c>
      <c r="B324" s="7">
        <v>4576</v>
      </c>
    </row>
    <row r="325" spans="1:2" x14ac:dyDescent="0.35">
      <c r="A325" s="41" t="s">
        <v>1354</v>
      </c>
      <c r="B325" s="7">
        <v>6403</v>
      </c>
    </row>
    <row r="326" spans="1:2" x14ac:dyDescent="0.35">
      <c r="A326" s="41" t="s">
        <v>911</v>
      </c>
      <c r="B326" s="7">
        <v>4485</v>
      </c>
    </row>
    <row r="327" spans="1:2" x14ac:dyDescent="0.35">
      <c r="A327" s="41" t="s">
        <v>913</v>
      </c>
      <c r="B327" s="7">
        <v>4491</v>
      </c>
    </row>
    <row r="328" spans="1:2" x14ac:dyDescent="0.35">
      <c r="A328" s="41" t="s">
        <v>733</v>
      </c>
      <c r="B328" s="7">
        <v>4166</v>
      </c>
    </row>
    <row r="329" spans="1:2" x14ac:dyDescent="0.35">
      <c r="A329" s="41" t="s">
        <v>1127</v>
      </c>
      <c r="B329" s="7">
        <v>6111</v>
      </c>
    </row>
    <row r="330" spans="1:2" x14ac:dyDescent="0.35">
      <c r="A330" s="41" t="s">
        <v>1505</v>
      </c>
      <c r="B330" s="7">
        <v>4525</v>
      </c>
    </row>
    <row r="331" spans="1:2" x14ac:dyDescent="0.35">
      <c r="A331" s="41" t="s">
        <v>364</v>
      </c>
      <c r="B331" s="7">
        <v>1503</v>
      </c>
    </row>
    <row r="332" spans="1:2" x14ac:dyDescent="0.35">
      <c r="A332" s="41" t="s">
        <v>361</v>
      </c>
      <c r="B332" s="7">
        <v>1500</v>
      </c>
    </row>
    <row r="333" spans="1:2" x14ac:dyDescent="0.35">
      <c r="A333" s="41" t="s">
        <v>1449</v>
      </c>
      <c r="B333" s="7">
        <v>6516</v>
      </c>
    </row>
    <row r="334" spans="1:2" x14ac:dyDescent="0.35">
      <c r="A334" s="41" t="s">
        <v>362</v>
      </c>
      <c r="B334" s="7">
        <v>1501</v>
      </c>
    </row>
    <row r="335" spans="1:2" x14ac:dyDescent="0.35">
      <c r="A335" s="41" t="s">
        <v>363</v>
      </c>
      <c r="B335" s="7">
        <v>1502</v>
      </c>
    </row>
    <row r="336" spans="1:2" x14ac:dyDescent="0.35">
      <c r="A336" s="41" t="s">
        <v>1407</v>
      </c>
      <c r="B336" s="7">
        <v>6466</v>
      </c>
    </row>
    <row r="337" spans="1:2" x14ac:dyDescent="0.35">
      <c r="A337" s="41" t="s">
        <v>1408</v>
      </c>
      <c r="B337" s="7">
        <v>6467</v>
      </c>
    </row>
    <row r="338" spans="1:2" x14ac:dyDescent="0.35">
      <c r="A338" s="41" t="s">
        <v>1365</v>
      </c>
      <c r="B338" s="7">
        <v>6417</v>
      </c>
    </row>
    <row r="339" spans="1:2" x14ac:dyDescent="0.35">
      <c r="A339" s="41" t="s">
        <v>1366</v>
      </c>
      <c r="B339" s="7">
        <v>6418</v>
      </c>
    </row>
    <row r="340" spans="1:2" x14ac:dyDescent="0.35">
      <c r="A340" s="41" t="s">
        <v>966</v>
      </c>
      <c r="B340" s="7">
        <v>4581</v>
      </c>
    </row>
    <row r="341" spans="1:2" x14ac:dyDescent="0.35">
      <c r="A341" s="41" t="s">
        <v>972</v>
      </c>
      <c r="B341" s="7">
        <v>4587</v>
      </c>
    </row>
    <row r="342" spans="1:2" x14ac:dyDescent="0.35">
      <c r="A342" s="41" t="s">
        <v>266</v>
      </c>
      <c r="B342" s="7">
        <v>1268</v>
      </c>
    </row>
    <row r="343" spans="1:2" x14ac:dyDescent="0.35">
      <c r="A343" s="41" t="s">
        <v>964</v>
      </c>
      <c r="B343" s="7">
        <v>4579</v>
      </c>
    </row>
    <row r="344" spans="1:2" x14ac:dyDescent="0.35">
      <c r="A344" s="41" t="s">
        <v>963</v>
      </c>
      <c r="B344" s="7">
        <v>4578</v>
      </c>
    </row>
    <row r="345" spans="1:2" x14ac:dyDescent="0.35">
      <c r="A345" s="41" t="s">
        <v>69</v>
      </c>
      <c r="B345" s="7">
        <v>1024</v>
      </c>
    </row>
    <row r="346" spans="1:2" x14ac:dyDescent="0.35">
      <c r="A346" s="41" t="s">
        <v>198</v>
      </c>
      <c r="B346" s="7">
        <v>1180</v>
      </c>
    </row>
    <row r="347" spans="1:2" x14ac:dyDescent="0.35">
      <c r="A347" s="41" t="s">
        <v>962</v>
      </c>
      <c r="B347" s="7">
        <v>4577</v>
      </c>
    </row>
    <row r="348" spans="1:2" x14ac:dyDescent="0.35">
      <c r="A348" s="41" t="s">
        <v>341</v>
      </c>
      <c r="B348" s="7">
        <v>1361</v>
      </c>
    </row>
    <row r="349" spans="1:2" x14ac:dyDescent="0.35">
      <c r="A349" s="41" t="s">
        <v>1138</v>
      </c>
      <c r="B349" s="7">
        <v>6124</v>
      </c>
    </row>
    <row r="350" spans="1:2" x14ac:dyDescent="0.35">
      <c r="A350" s="41" t="s">
        <v>1376</v>
      </c>
      <c r="B350" s="7">
        <v>6434</v>
      </c>
    </row>
    <row r="351" spans="1:2" x14ac:dyDescent="0.35">
      <c r="A351" s="41" t="s">
        <v>291</v>
      </c>
      <c r="B351" s="7">
        <v>1298</v>
      </c>
    </row>
    <row r="352" spans="1:2" x14ac:dyDescent="0.35">
      <c r="A352" s="41" t="s">
        <v>457</v>
      </c>
      <c r="B352" s="7">
        <v>3785</v>
      </c>
    </row>
    <row r="353" spans="1:2" x14ac:dyDescent="0.35">
      <c r="A353" s="41" t="s">
        <v>1506</v>
      </c>
      <c r="B353" s="7">
        <v>1044</v>
      </c>
    </row>
    <row r="354" spans="1:2" x14ac:dyDescent="0.35">
      <c r="A354" s="41" t="s">
        <v>287</v>
      </c>
      <c r="B354" s="7">
        <v>1294</v>
      </c>
    </row>
    <row r="355" spans="1:2" x14ac:dyDescent="0.35">
      <c r="A355" s="41" t="s">
        <v>1291</v>
      </c>
      <c r="B355" s="7">
        <v>6320</v>
      </c>
    </row>
    <row r="356" spans="1:2" x14ac:dyDescent="0.35">
      <c r="A356" s="41" t="s">
        <v>1086</v>
      </c>
      <c r="B356" s="7">
        <v>6050</v>
      </c>
    </row>
    <row r="357" spans="1:2" x14ac:dyDescent="0.35">
      <c r="A357" s="41" t="s">
        <v>1048</v>
      </c>
      <c r="B357" s="7">
        <v>5975</v>
      </c>
    </row>
    <row r="358" spans="1:2" x14ac:dyDescent="0.35">
      <c r="A358" s="41" t="s">
        <v>1069</v>
      </c>
      <c r="B358" s="7">
        <v>6013</v>
      </c>
    </row>
    <row r="359" spans="1:2" x14ac:dyDescent="0.35">
      <c r="A359" s="41" t="s">
        <v>1075</v>
      </c>
      <c r="B359" s="7">
        <v>6022</v>
      </c>
    </row>
    <row r="360" spans="1:2" x14ac:dyDescent="0.35">
      <c r="A360" s="41" t="s">
        <v>1161</v>
      </c>
      <c r="B360" s="7">
        <v>6150</v>
      </c>
    </row>
    <row r="361" spans="1:2" x14ac:dyDescent="0.35">
      <c r="A361" s="41" t="s">
        <v>1154</v>
      </c>
      <c r="B361" s="7">
        <v>6143</v>
      </c>
    </row>
    <row r="362" spans="1:2" x14ac:dyDescent="0.35">
      <c r="A362" s="41" t="s">
        <v>1507</v>
      </c>
      <c r="B362" s="7">
        <v>6407</v>
      </c>
    </row>
    <row r="363" spans="1:2" x14ac:dyDescent="0.35">
      <c r="A363" s="41" t="s">
        <v>223</v>
      </c>
      <c r="B363" s="7">
        <v>1206</v>
      </c>
    </row>
    <row r="364" spans="1:2" x14ac:dyDescent="0.35">
      <c r="A364" s="41" t="s">
        <v>1162</v>
      </c>
      <c r="B364" s="7">
        <v>6151</v>
      </c>
    </row>
    <row r="365" spans="1:2" x14ac:dyDescent="0.35">
      <c r="A365" s="41" t="s">
        <v>185</v>
      </c>
      <c r="B365" s="7">
        <v>1157</v>
      </c>
    </row>
    <row r="366" spans="1:2" x14ac:dyDescent="0.35">
      <c r="A366" s="41" t="s">
        <v>1194</v>
      </c>
      <c r="B366" s="7">
        <v>6201</v>
      </c>
    </row>
    <row r="367" spans="1:2" x14ac:dyDescent="0.35">
      <c r="A367" s="41" t="s">
        <v>1194</v>
      </c>
      <c r="B367" s="7">
        <v>6232</v>
      </c>
    </row>
    <row r="368" spans="1:2" x14ac:dyDescent="0.35">
      <c r="A368" s="41" t="s">
        <v>662</v>
      </c>
      <c r="B368" s="7">
        <v>4055</v>
      </c>
    </row>
    <row r="369" spans="1:2" x14ac:dyDescent="0.35">
      <c r="A369" s="41" t="s">
        <v>1104</v>
      </c>
      <c r="B369" s="7">
        <v>6077</v>
      </c>
    </row>
    <row r="370" spans="1:2" x14ac:dyDescent="0.35">
      <c r="A370" s="41" t="s">
        <v>1373</v>
      </c>
      <c r="B370" s="7">
        <v>6431</v>
      </c>
    </row>
    <row r="371" spans="1:2" x14ac:dyDescent="0.35">
      <c r="A371" s="41" t="s">
        <v>1372</v>
      </c>
      <c r="B371" s="7">
        <v>6430</v>
      </c>
    </row>
    <row r="372" spans="1:2" x14ac:dyDescent="0.35">
      <c r="A372" s="41" t="s">
        <v>1026</v>
      </c>
      <c r="B372" s="7">
        <v>5938</v>
      </c>
    </row>
    <row r="373" spans="1:2" x14ac:dyDescent="0.35">
      <c r="A373" s="41" t="s">
        <v>1350</v>
      </c>
      <c r="B373" s="7">
        <v>6397</v>
      </c>
    </row>
    <row r="374" spans="1:2" x14ac:dyDescent="0.35">
      <c r="A374" s="41" t="s">
        <v>1840</v>
      </c>
      <c r="B374" s="7">
        <v>6495</v>
      </c>
    </row>
    <row r="375" spans="1:2" x14ac:dyDescent="0.35">
      <c r="A375" s="41" t="s">
        <v>817</v>
      </c>
      <c r="B375" s="7">
        <v>4353</v>
      </c>
    </row>
    <row r="376" spans="1:2" x14ac:dyDescent="0.35">
      <c r="A376" s="41" t="s">
        <v>1110</v>
      </c>
      <c r="B376" s="7">
        <v>6085</v>
      </c>
    </row>
    <row r="377" spans="1:2" x14ac:dyDescent="0.35">
      <c r="A377" s="41" t="s">
        <v>458</v>
      </c>
      <c r="B377" s="7">
        <v>3786</v>
      </c>
    </row>
    <row r="378" spans="1:2" x14ac:dyDescent="0.35">
      <c r="A378" s="41" t="s">
        <v>273</v>
      </c>
      <c r="B378" s="7">
        <v>1277</v>
      </c>
    </row>
    <row r="379" spans="1:2" x14ac:dyDescent="0.35">
      <c r="A379" s="41" t="s">
        <v>1137</v>
      </c>
      <c r="B379" s="7">
        <v>6123</v>
      </c>
    </row>
    <row r="380" spans="1:2" x14ac:dyDescent="0.35">
      <c r="A380" s="41" t="s">
        <v>968</v>
      </c>
      <c r="B380" s="7">
        <v>4583</v>
      </c>
    </row>
    <row r="381" spans="1:2" x14ac:dyDescent="0.35">
      <c r="A381" s="41" t="s">
        <v>459</v>
      </c>
      <c r="B381" s="7">
        <v>3787</v>
      </c>
    </row>
    <row r="382" spans="1:2" x14ac:dyDescent="0.35">
      <c r="A382" s="41" t="s">
        <v>923</v>
      </c>
      <c r="B382" s="7">
        <v>4522</v>
      </c>
    </row>
    <row r="383" spans="1:2" x14ac:dyDescent="0.35">
      <c r="A383" s="41" t="s">
        <v>1468</v>
      </c>
      <c r="B383" s="7">
        <v>1512</v>
      </c>
    </row>
    <row r="384" spans="1:2" x14ac:dyDescent="0.35">
      <c r="A384" s="41" t="s">
        <v>1469</v>
      </c>
      <c r="B384" s="7">
        <v>1519</v>
      </c>
    </row>
    <row r="385" spans="1:2" x14ac:dyDescent="0.35">
      <c r="A385" s="41" t="s">
        <v>1470</v>
      </c>
      <c r="B385" s="7">
        <v>1520</v>
      </c>
    </row>
    <row r="386" spans="1:2" x14ac:dyDescent="0.35">
      <c r="A386" s="41" t="s">
        <v>1471</v>
      </c>
      <c r="B386" s="7">
        <v>1521</v>
      </c>
    </row>
    <row r="387" spans="1:2" x14ac:dyDescent="0.35">
      <c r="A387" s="41" t="s">
        <v>1472</v>
      </c>
      <c r="B387" s="7">
        <v>1522</v>
      </c>
    </row>
    <row r="388" spans="1:2" x14ac:dyDescent="0.35">
      <c r="A388" s="41" t="s">
        <v>1473</v>
      </c>
      <c r="B388" s="7">
        <v>1523</v>
      </c>
    </row>
    <row r="389" spans="1:2" x14ac:dyDescent="0.35">
      <c r="A389" s="41" t="s">
        <v>1474</v>
      </c>
      <c r="B389" s="7">
        <v>1511</v>
      </c>
    </row>
    <row r="390" spans="1:2" x14ac:dyDescent="0.35">
      <c r="A390" s="41" t="s">
        <v>1475</v>
      </c>
      <c r="B390" s="7">
        <v>1515</v>
      </c>
    </row>
    <row r="391" spans="1:2" x14ac:dyDescent="0.35">
      <c r="A391" s="41" t="s">
        <v>1476</v>
      </c>
      <c r="B391" s="7">
        <v>1504</v>
      </c>
    </row>
    <row r="392" spans="1:2" x14ac:dyDescent="0.35">
      <c r="A392" s="41" t="s">
        <v>1477</v>
      </c>
      <c r="B392" s="7">
        <v>1516</v>
      </c>
    </row>
    <row r="393" spans="1:2" x14ac:dyDescent="0.35">
      <c r="A393" s="41" t="s">
        <v>1478</v>
      </c>
      <c r="B393" s="7">
        <v>1517</v>
      </c>
    </row>
    <row r="394" spans="1:2" x14ac:dyDescent="0.35">
      <c r="A394" s="41" t="s">
        <v>1508</v>
      </c>
      <c r="B394" s="7">
        <v>1506</v>
      </c>
    </row>
    <row r="395" spans="1:2" x14ac:dyDescent="0.35">
      <c r="A395" s="41" t="s">
        <v>1479</v>
      </c>
      <c r="B395" s="7">
        <v>1513</v>
      </c>
    </row>
    <row r="396" spans="1:2" x14ac:dyDescent="0.35">
      <c r="A396" s="41" t="s">
        <v>1480</v>
      </c>
      <c r="B396" s="7">
        <v>1509</v>
      </c>
    </row>
    <row r="397" spans="1:2" x14ac:dyDescent="0.35">
      <c r="A397" s="41" t="s">
        <v>1481</v>
      </c>
      <c r="B397" s="7">
        <v>1507</v>
      </c>
    </row>
    <row r="398" spans="1:2" x14ac:dyDescent="0.35">
      <c r="A398" s="41" t="s">
        <v>1482</v>
      </c>
      <c r="B398" s="7">
        <v>1514</v>
      </c>
    </row>
    <row r="399" spans="1:2" x14ac:dyDescent="0.35">
      <c r="A399" s="41" t="s">
        <v>1483</v>
      </c>
      <c r="B399" s="7">
        <v>1508</v>
      </c>
    </row>
    <row r="400" spans="1:2" x14ac:dyDescent="0.35">
      <c r="A400" s="41" t="s">
        <v>1484</v>
      </c>
      <c r="B400" s="7">
        <v>1505</v>
      </c>
    </row>
    <row r="401" spans="1:2" x14ac:dyDescent="0.35">
      <c r="A401" s="41" t="s">
        <v>1485</v>
      </c>
      <c r="B401" s="7">
        <v>1518</v>
      </c>
    </row>
    <row r="402" spans="1:2" x14ac:dyDescent="0.35">
      <c r="A402" s="41" t="s">
        <v>1486</v>
      </c>
      <c r="B402" s="7">
        <v>1510</v>
      </c>
    </row>
    <row r="403" spans="1:2" x14ac:dyDescent="0.35">
      <c r="A403" s="41" t="s">
        <v>719</v>
      </c>
      <c r="B403" s="7">
        <v>4130</v>
      </c>
    </row>
    <row r="404" spans="1:2" x14ac:dyDescent="0.35">
      <c r="A404" s="41" t="s">
        <v>909</v>
      </c>
      <c r="B404" s="7">
        <v>4482</v>
      </c>
    </row>
    <row r="405" spans="1:2" x14ac:dyDescent="0.35">
      <c r="A405" s="41" t="s">
        <v>938</v>
      </c>
      <c r="B405" s="7">
        <v>4543</v>
      </c>
    </row>
    <row r="406" spans="1:2" x14ac:dyDescent="0.35">
      <c r="A406" s="41" t="s">
        <v>896</v>
      </c>
      <c r="B406" s="7">
        <v>4468</v>
      </c>
    </row>
    <row r="407" spans="1:2" x14ac:dyDescent="0.35">
      <c r="A407" s="41" t="s">
        <v>902</v>
      </c>
      <c r="B407" s="7">
        <v>4475</v>
      </c>
    </row>
    <row r="408" spans="1:2" x14ac:dyDescent="0.35">
      <c r="A408" s="41" t="s">
        <v>321</v>
      </c>
      <c r="B408" s="7">
        <v>1334</v>
      </c>
    </row>
    <row r="409" spans="1:2" x14ac:dyDescent="0.35">
      <c r="A409" s="41" t="s">
        <v>47</v>
      </c>
      <c r="B409" s="7">
        <v>1000</v>
      </c>
    </row>
    <row r="410" spans="1:2" x14ac:dyDescent="0.35">
      <c r="A410" s="41" t="s">
        <v>926</v>
      </c>
      <c r="B410" s="7">
        <v>4527</v>
      </c>
    </row>
    <row r="411" spans="1:2" x14ac:dyDescent="0.35">
      <c r="A411" s="41" t="s">
        <v>1487</v>
      </c>
      <c r="B411" s="7">
        <v>1527</v>
      </c>
    </row>
    <row r="412" spans="1:2" x14ac:dyDescent="0.35">
      <c r="A412" s="41" t="s">
        <v>1488</v>
      </c>
      <c r="B412" s="7">
        <v>1524</v>
      </c>
    </row>
    <row r="413" spans="1:2" x14ac:dyDescent="0.35">
      <c r="A413" s="41" t="s">
        <v>1489</v>
      </c>
      <c r="B413" s="7">
        <v>1525</v>
      </c>
    </row>
    <row r="414" spans="1:2" x14ac:dyDescent="0.35">
      <c r="A414" s="41" t="s">
        <v>1490</v>
      </c>
      <c r="B414" s="7">
        <v>1526</v>
      </c>
    </row>
    <row r="415" spans="1:2" x14ac:dyDescent="0.35">
      <c r="A415" s="41" t="s">
        <v>1491</v>
      </c>
      <c r="B415" s="7">
        <v>1528</v>
      </c>
    </row>
    <row r="416" spans="1:2" x14ac:dyDescent="0.35">
      <c r="A416" s="41" t="s">
        <v>1492</v>
      </c>
      <c r="B416" s="7">
        <v>1529</v>
      </c>
    </row>
    <row r="417" spans="1:2" x14ac:dyDescent="0.35">
      <c r="A417" s="41" t="s">
        <v>1493</v>
      </c>
      <c r="B417" s="7">
        <v>1530</v>
      </c>
    </row>
    <row r="418" spans="1:2" x14ac:dyDescent="0.35">
      <c r="A418" s="41" t="s">
        <v>1494</v>
      </c>
      <c r="B418" s="7">
        <v>1531</v>
      </c>
    </row>
    <row r="419" spans="1:2" x14ac:dyDescent="0.35">
      <c r="A419" s="41" t="s">
        <v>1495</v>
      </c>
      <c r="B419" s="7">
        <v>1532</v>
      </c>
    </row>
    <row r="420" spans="1:2" x14ac:dyDescent="0.35">
      <c r="A420" s="41" t="s">
        <v>1496</v>
      </c>
      <c r="B420" s="7">
        <v>1533</v>
      </c>
    </row>
    <row r="421" spans="1:2" x14ac:dyDescent="0.35">
      <c r="A421" s="41" t="s">
        <v>1497</v>
      </c>
      <c r="B421" s="7">
        <v>1534</v>
      </c>
    </row>
    <row r="422" spans="1:2" x14ac:dyDescent="0.35">
      <c r="A422" s="41" t="s">
        <v>162</v>
      </c>
      <c r="B422" s="7">
        <v>1132</v>
      </c>
    </row>
    <row r="423" spans="1:2" x14ac:dyDescent="0.35">
      <c r="A423" s="41" t="s">
        <v>1144</v>
      </c>
      <c r="B423" s="7">
        <v>6131</v>
      </c>
    </row>
    <row r="424" spans="1:2" x14ac:dyDescent="0.35">
      <c r="A424" s="41" t="s">
        <v>1007</v>
      </c>
      <c r="B424" s="7">
        <v>5904</v>
      </c>
    </row>
    <row r="425" spans="1:2" x14ac:dyDescent="0.35">
      <c r="A425" s="41" t="s">
        <v>305</v>
      </c>
      <c r="B425" s="7">
        <v>1316</v>
      </c>
    </row>
    <row r="426" spans="1:2" x14ac:dyDescent="0.35">
      <c r="A426" s="41" t="s">
        <v>1511</v>
      </c>
      <c r="B426" s="7">
        <v>4438</v>
      </c>
    </row>
    <row r="427" spans="1:2" x14ac:dyDescent="0.35">
      <c r="A427" s="41" t="s">
        <v>1043</v>
      </c>
      <c r="B427" s="7">
        <v>5968</v>
      </c>
    </row>
    <row r="428" spans="1:2" x14ac:dyDescent="0.35">
      <c r="A428" s="41" t="s">
        <v>728</v>
      </c>
      <c r="B428" s="7">
        <v>4153</v>
      </c>
    </row>
    <row r="429" spans="1:2" x14ac:dyDescent="0.35">
      <c r="A429" s="41" t="s">
        <v>1684</v>
      </c>
      <c r="B429" s="7">
        <v>1269</v>
      </c>
    </row>
    <row r="430" spans="1:2" x14ac:dyDescent="0.35">
      <c r="A430" s="41" t="s">
        <v>315</v>
      </c>
      <c r="B430" s="7">
        <v>1326</v>
      </c>
    </row>
    <row r="431" spans="1:2" x14ac:dyDescent="0.35">
      <c r="A431" s="41" t="s">
        <v>611</v>
      </c>
      <c r="B431" s="7">
        <v>3951</v>
      </c>
    </row>
    <row r="432" spans="1:2" x14ac:dyDescent="0.35">
      <c r="A432" s="41" t="s">
        <v>59</v>
      </c>
      <c r="B432" s="7">
        <v>1013</v>
      </c>
    </row>
    <row r="433" spans="1:2" x14ac:dyDescent="0.35">
      <c r="A433" s="41" t="s">
        <v>1512</v>
      </c>
      <c r="B433" s="7">
        <v>3997</v>
      </c>
    </row>
    <row r="434" spans="1:2" x14ac:dyDescent="0.35">
      <c r="A434" s="41" t="s">
        <v>1513</v>
      </c>
      <c r="B434" s="7">
        <v>4039</v>
      </c>
    </row>
    <row r="435" spans="1:2" x14ac:dyDescent="0.35">
      <c r="A435" s="41" t="s">
        <v>925</v>
      </c>
      <c r="B435" s="7">
        <v>4526</v>
      </c>
    </row>
    <row r="436" spans="1:2" x14ac:dyDescent="0.35">
      <c r="A436" s="41" t="s">
        <v>993</v>
      </c>
      <c r="B436" s="7">
        <v>4623</v>
      </c>
    </row>
    <row r="437" spans="1:2" x14ac:dyDescent="0.35">
      <c r="A437" s="41" t="s">
        <v>1317</v>
      </c>
      <c r="B437" s="7">
        <v>6354</v>
      </c>
    </row>
    <row r="438" spans="1:2" x14ac:dyDescent="0.35">
      <c r="A438" s="41" t="s">
        <v>645</v>
      </c>
      <c r="B438" s="7">
        <v>4017</v>
      </c>
    </row>
    <row r="439" spans="1:2" x14ac:dyDescent="0.35">
      <c r="A439" s="41" t="s">
        <v>630</v>
      </c>
      <c r="B439" s="7">
        <v>3998</v>
      </c>
    </row>
    <row r="440" spans="1:2" x14ac:dyDescent="0.35">
      <c r="A440" s="41" t="s">
        <v>661</v>
      </c>
      <c r="B440" s="7">
        <v>4054</v>
      </c>
    </row>
    <row r="441" spans="1:2" x14ac:dyDescent="0.35">
      <c r="A441" s="41" t="s">
        <v>644</v>
      </c>
      <c r="B441" s="7">
        <v>4016</v>
      </c>
    </row>
    <row r="442" spans="1:2" x14ac:dyDescent="0.35">
      <c r="A442" s="41" t="s">
        <v>899</v>
      </c>
      <c r="B442" s="7">
        <v>4472</v>
      </c>
    </row>
    <row r="443" spans="1:2" x14ac:dyDescent="0.35">
      <c r="A443" s="41" t="s">
        <v>129</v>
      </c>
      <c r="B443" s="7">
        <v>1094</v>
      </c>
    </row>
    <row r="444" spans="1:2" x14ac:dyDescent="0.35">
      <c r="A444" s="41" t="s">
        <v>1443</v>
      </c>
      <c r="B444" s="7">
        <v>6508</v>
      </c>
    </row>
    <row r="445" spans="1:2" x14ac:dyDescent="0.35">
      <c r="A445" s="41" t="s">
        <v>1514</v>
      </c>
      <c r="B445" s="7">
        <v>6413</v>
      </c>
    </row>
    <row r="446" spans="1:2" x14ac:dyDescent="0.35">
      <c r="A446" s="41" t="s">
        <v>1363</v>
      </c>
      <c r="B446" s="7">
        <v>6415</v>
      </c>
    </row>
    <row r="447" spans="1:2" x14ac:dyDescent="0.35">
      <c r="A447" s="41" t="s">
        <v>1364</v>
      </c>
      <c r="B447" s="7">
        <v>6416</v>
      </c>
    </row>
    <row r="448" spans="1:2" x14ac:dyDescent="0.35">
      <c r="A448" s="41" t="s">
        <v>1362</v>
      </c>
      <c r="B448" s="7">
        <v>6414</v>
      </c>
    </row>
    <row r="449" spans="1:2" x14ac:dyDescent="0.35">
      <c r="A449" s="41" t="s">
        <v>1515</v>
      </c>
      <c r="B449" s="7">
        <v>1293</v>
      </c>
    </row>
    <row r="450" spans="1:2" x14ac:dyDescent="0.35">
      <c r="A450" s="41" t="s">
        <v>1516</v>
      </c>
      <c r="B450" s="7">
        <v>1115</v>
      </c>
    </row>
    <row r="451" spans="1:2" x14ac:dyDescent="0.35">
      <c r="A451" s="41" t="s">
        <v>99</v>
      </c>
      <c r="B451" s="7">
        <v>1059</v>
      </c>
    </row>
    <row r="452" spans="1:2" x14ac:dyDescent="0.35">
      <c r="A452" s="41" t="s">
        <v>1517</v>
      </c>
      <c r="B452" s="7">
        <v>1028</v>
      </c>
    </row>
    <row r="453" spans="1:2" x14ac:dyDescent="0.35">
      <c r="A453" s="41" t="s">
        <v>342</v>
      </c>
      <c r="B453" s="7">
        <v>1362</v>
      </c>
    </row>
    <row r="454" spans="1:2" x14ac:dyDescent="0.35">
      <c r="A454" s="41" t="s">
        <v>1509</v>
      </c>
      <c r="B454" s="7">
        <v>4071</v>
      </c>
    </row>
    <row r="455" spans="1:2" x14ac:dyDescent="0.35">
      <c r="A455" s="41" t="s">
        <v>1510</v>
      </c>
      <c r="B455" s="7">
        <v>4137</v>
      </c>
    </row>
    <row r="456" spans="1:2" x14ac:dyDescent="0.35">
      <c r="A456" s="41" t="s">
        <v>1329</v>
      </c>
      <c r="B456" s="7">
        <v>6367</v>
      </c>
    </row>
    <row r="457" spans="1:2" x14ac:dyDescent="0.35">
      <c r="A457" s="41" t="s">
        <v>1269</v>
      </c>
      <c r="B457" s="7">
        <v>6293</v>
      </c>
    </row>
    <row r="458" spans="1:2" x14ac:dyDescent="0.35">
      <c r="A458" s="41" t="s">
        <v>274</v>
      </c>
      <c r="B458" s="7">
        <v>1278</v>
      </c>
    </row>
    <row r="459" spans="1:2" x14ac:dyDescent="0.35">
      <c r="A459" s="41" t="s">
        <v>323</v>
      </c>
      <c r="B459" s="7">
        <v>1336</v>
      </c>
    </row>
    <row r="460" spans="1:2" x14ac:dyDescent="0.35">
      <c r="A460" s="41" t="s">
        <v>460</v>
      </c>
      <c r="B460" s="7">
        <v>3788</v>
      </c>
    </row>
    <row r="461" spans="1:2" x14ac:dyDescent="0.35">
      <c r="A461" s="41" t="s">
        <v>676</v>
      </c>
      <c r="B461" s="7">
        <v>4070</v>
      </c>
    </row>
    <row r="462" spans="1:2" x14ac:dyDescent="0.35">
      <c r="A462" s="41" t="s">
        <v>126</v>
      </c>
      <c r="B462" s="7">
        <v>1089</v>
      </c>
    </row>
    <row r="463" spans="1:2" x14ac:dyDescent="0.35">
      <c r="A463" s="41" t="s">
        <v>484</v>
      </c>
      <c r="B463" s="7">
        <v>3812</v>
      </c>
    </row>
    <row r="464" spans="1:2" x14ac:dyDescent="0.35">
      <c r="A464" s="41" t="s">
        <v>1097</v>
      </c>
      <c r="B464" s="7">
        <v>6067</v>
      </c>
    </row>
    <row r="465" spans="1:2" x14ac:dyDescent="0.35">
      <c r="A465" s="41" t="s">
        <v>461</v>
      </c>
      <c r="B465" s="7">
        <v>3789</v>
      </c>
    </row>
    <row r="466" spans="1:2" x14ac:dyDescent="0.35">
      <c r="A466" s="41" t="s">
        <v>1124</v>
      </c>
      <c r="B466" s="7">
        <v>6108</v>
      </c>
    </row>
    <row r="467" spans="1:2" x14ac:dyDescent="0.35">
      <c r="A467" s="41" t="s">
        <v>1100</v>
      </c>
      <c r="B467" s="7">
        <v>6071</v>
      </c>
    </row>
    <row r="468" spans="1:2" x14ac:dyDescent="0.35">
      <c r="A468" s="41" t="s">
        <v>122</v>
      </c>
      <c r="B468" s="7">
        <v>1084</v>
      </c>
    </row>
    <row r="469" spans="1:2" x14ac:dyDescent="0.35">
      <c r="A469" s="41" t="s">
        <v>1518</v>
      </c>
      <c r="B469" s="7">
        <v>1083</v>
      </c>
    </row>
    <row r="470" spans="1:2" x14ac:dyDescent="0.35">
      <c r="A470" s="41" t="s">
        <v>1518</v>
      </c>
      <c r="B470" s="7">
        <v>1289</v>
      </c>
    </row>
    <row r="471" spans="1:2" x14ac:dyDescent="0.35">
      <c r="A471" s="41" t="s">
        <v>1084</v>
      </c>
      <c r="B471" s="7">
        <v>6047</v>
      </c>
    </row>
    <row r="472" spans="1:2" x14ac:dyDescent="0.35">
      <c r="A472" s="41" t="s">
        <v>205</v>
      </c>
      <c r="B472" s="7">
        <v>1187</v>
      </c>
    </row>
    <row r="473" spans="1:2" x14ac:dyDescent="0.35">
      <c r="A473" s="41" t="s">
        <v>974</v>
      </c>
      <c r="B473" s="7">
        <v>4589</v>
      </c>
    </row>
    <row r="474" spans="1:2" x14ac:dyDescent="0.35">
      <c r="A474" s="41" t="s">
        <v>1519</v>
      </c>
      <c r="B474" s="7">
        <v>6001</v>
      </c>
    </row>
    <row r="475" spans="1:2" x14ac:dyDescent="0.35">
      <c r="A475" s="41" t="s">
        <v>1520</v>
      </c>
      <c r="B475" s="7">
        <v>3995</v>
      </c>
    </row>
    <row r="476" spans="1:2" x14ac:dyDescent="0.35">
      <c r="A476" s="41" t="s">
        <v>1521</v>
      </c>
      <c r="B476" s="7">
        <v>3996</v>
      </c>
    </row>
    <row r="477" spans="1:2" x14ac:dyDescent="0.35">
      <c r="A477" s="41" t="s">
        <v>1522</v>
      </c>
      <c r="B477" s="7">
        <v>6107</v>
      </c>
    </row>
    <row r="478" spans="1:2" x14ac:dyDescent="0.35">
      <c r="A478" s="41" t="s">
        <v>1123</v>
      </c>
      <c r="B478" s="7">
        <v>6106</v>
      </c>
    </row>
    <row r="479" spans="1:2" x14ac:dyDescent="0.35">
      <c r="A479" s="41" t="s">
        <v>444</v>
      </c>
      <c r="B479" s="7">
        <v>3746</v>
      </c>
    </row>
    <row r="480" spans="1:2" x14ac:dyDescent="0.35">
      <c r="A480" s="41" t="s">
        <v>884</v>
      </c>
      <c r="B480" s="7">
        <v>4455</v>
      </c>
    </row>
    <row r="481" spans="1:2" x14ac:dyDescent="0.35">
      <c r="A481" s="41" t="s">
        <v>901</v>
      </c>
      <c r="B481" s="7">
        <v>4474</v>
      </c>
    </row>
    <row r="482" spans="1:2" x14ac:dyDescent="0.35">
      <c r="A482" s="41" t="s">
        <v>1148</v>
      </c>
      <c r="B482" s="7">
        <v>6136</v>
      </c>
    </row>
    <row r="483" spans="1:2" x14ac:dyDescent="0.35">
      <c r="A483" s="41" t="s">
        <v>658</v>
      </c>
      <c r="B483" s="7">
        <v>4050</v>
      </c>
    </row>
    <row r="484" spans="1:2" x14ac:dyDescent="0.35">
      <c r="A484" s="41" t="s">
        <v>1147</v>
      </c>
      <c r="B484" s="7">
        <v>6135</v>
      </c>
    </row>
    <row r="485" spans="1:2" x14ac:dyDescent="0.35">
      <c r="A485" s="41" t="s">
        <v>445</v>
      </c>
      <c r="B485" s="7">
        <v>3747</v>
      </c>
    </row>
    <row r="486" spans="1:2" x14ac:dyDescent="0.35">
      <c r="A486" s="41" t="s">
        <v>729</v>
      </c>
      <c r="B486" s="7">
        <v>4156</v>
      </c>
    </row>
    <row r="487" spans="1:2" x14ac:dyDescent="0.35">
      <c r="A487" s="41" t="s">
        <v>163</v>
      </c>
      <c r="B487" s="7">
        <v>1133</v>
      </c>
    </row>
    <row r="488" spans="1:2" x14ac:dyDescent="0.35">
      <c r="A488" s="41" t="s">
        <v>159</v>
      </c>
      <c r="B488" s="7">
        <v>1129</v>
      </c>
    </row>
    <row r="489" spans="1:2" x14ac:dyDescent="0.35">
      <c r="A489" s="41" t="s">
        <v>1188</v>
      </c>
      <c r="B489" s="7">
        <v>6195</v>
      </c>
    </row>
    <row r="490" spans="1:2" x14ac:dyDescent="0.35">
      <c r="A490" s="41" t="s">
        <v>806</v>
      </c>
      <c r="B490" s="7">
        <v>4253</v>
      </c>
    </row>
    <row r="491" spans="1:2" x14ac:dyDescent="0.35">
      <c r="A491" s="41" t="s">
        <v>928</v>
      </c>
      <c r="B491" s="7">
        <v>4530</v>
      </c>
    </row>
    <row r="492" spans="1:2" x14ac:dyDescent="0.35">
      <c r="A492" s="41" t="s">
        <v>236</v>
      </c>
      <c r="B492" s="7">
        <v>1219</v>
      </c>
    </row>
    <row r="493" spans="1:2" x14ac:dyDescent="0.35">
      <c r="A493" s="41" t="s">
        <v>337</v>
      </c>
      <c r="B493" s="7">
        <v>1354</v>
      </c>
    </row>
    <row r="494" spans="1:2" x14ac:dyDescent="0.35">
      <c r="A494" s="41" t="s">
        <v>237</v>
      </c>
      <c r="B494" s="7">
        <v>1220</v>
      </c>
    </row>
    <row r="495" spans="1:2" x14ac:dyDescent="0.35">
      <c r="A495" s="41" t="s">
        <v>1523</v>
      </c>
      <c r="B495" s="7">
        <v>1279</v>
      </c>
    </row>
    <row r="496" spans="1:2" x14ac:dyDescent="0.35">
      <c r="A496" s="41" t="s">
        <v>142</v>
      </c>
      <c r="B496" s="7">
        <v>1108</v>
      </c>
    </row>
    <row r="497" spans="1:2" x14ac:dyDescent="0.35">
      <c r="A497" s="41" t="s">
        <v>667</v>
      </c>
      <c r="B497" s="7">
        <v>4060</v>
      </c>
    </row>
    <row r="498" spans="1:2" x14ac:dyDescent="0.35">
      <c r="A498" s="41" t="s">
        <v>68</v>
      </c>
      <c r="B498" s="7">
        <v>1023</v>
      </c>
    </row>
    <row r="499" spans="1:2" x14ac:dyDescent="0.35">
      <c r="A499" s="41" t="s">
        <v>819</v>
      </c>
      <c r="B499" s="7">
        <v>4356</v>
      </c>
    </row>
    <row r="500" spans="1:2" x14ac:dyDescent="0.35">
      <c r="A500" s="41" t="s">
        <v>820</v>
      </c>
      <c r="B500" s="7">
        <v>4357</v>
      </c>
    </row>
    <row r="501" spans="1:2" x14ac:dyDescent="0.35">
      <c r="A501" s="41" t="s">
        <v>820</v>
      </c>
      <c r="B501" s="7">
        <v>4427</v>
      </c>
    </row>
    <row r="502" spans="1:2" x14ac:dyDescent="0.35">
      <c r="A502" s="41" t="s">
        <v>804</v>
      </c>
      <c r="B502" s="7">
        <v>4251</v>
      </c>
    </row>
    <row r="503" spans="1:2" x14ac:dyDescent="0.35">
      <c r="A503" s="41" t="s">
        <v>1229</v>
      </c>
      <c r="B503" s="7">
        <v>6247</v>
      </c>
    </row>
    <row r="504" spans="1:2" x14ac:dyDescent="0.35">
      <c r="A504" s="41" t="s">
        <v>196</v>
      </c>
      <c r="B504" s="7">
        <v>1178</v>
      </c>
    </row>
    <row r="505" spans="1:2" x14ac:dyDescent="0.35">
      <c r="A505" s="41" t="s">
        <v>1685</v>
      </c>
      <c r="B505" s="7">
        <v>1365</v>
      </c>
    </row>
    <row r="506" spans="1:2" x14ac:dyDescent="0.35">
      <c r="A506" s="41" t="s">
        <v>462</v>
      </c>
      <c r="B506" s="7">
        <v>3790</v>
      </c>
    </row>
    <row r="507" spans="1:2" x14ac:dyDescent="0.35">
      <c r="A507" s="41" t="s">
        <v>446</v>
      </c>
      <c r="B507" s="7">
        <v>3748</v>
      </c>
    </row>
    <row r="508" spans="1:2" x14ac:dyDescent="0.35">
      <c r="A508" s="41" t="s">
        <v>447</v>
      </c>
      <c r="B508" s="7">
        <v>3749</v>
      </c>
    </row>
    <row r="509" spans="1:2" x14ac:dyDescent="0.35">
      <c r="A509" s="41" t="s">
        <v>1686</v>
      </c>
      <c r="B509" s="7">
        <v>6223</v>
      </c>
    </row>
    <row r="510" spans="1:2" x14ac:dyDescent="0.35">
      <c r="A510" s="41" t="s">
        <v>1183</v>
      </c>
      <c r="B510" s="7">
        <v>6187</v>
      </c>
    </row>
    <row r="511" spans="1:2" x14ac:dyDescent="0.35">
      <c r="A511" s="41" t="s">
        <v>311</v>
      </c>
      <c r="B511" s="7">
        <v>1322</v>
      </c>
    </row>
    <row r="512" spans="1:2" x14ac:dyDescent="0.35">
      <c r="A512" s="41" t="s">
        <v>978</v>
      </c>
      <c r="B512" s="7">
        <v>4598</v>
      </c>
    </row>
    <row r="513" spans="1:2" x14ac:dyDescent="0.35">
      <c r="A513" s="41" t="s">
        <v>1340</v>
      </c>
      <c r="B513" s="7">
        <v>6385</v>
      </c>
    </row>
    <row r="514" spans="1:2" x14ac:dyDescent="0.35">
      <c r="A514" s="41" t="s">
        <v>883</v>
      </c>
      <c r="B514" s="7">
        <v>4454</v>
      </c>
    </row>
    <row r="515" spans="1:2" x14ac:dyDescent="0.35">
      <c r="A515" s="41" t="s">
        <v>180</v>
      </c>
      <c r="B515" s="7">
        <v>1152</v>
      </c>
    </row>
    <row r="516" spans="1:2" x14ac:dyDescent="0.35">
      <c r="A516" s="41" t="s">
        <v>189</v>
      </c>
      <c r="B516" s="7">
        <v>1161</v>
      </c>
    </row>
    <row r="517" spans="1:2" x14ac:dyDescent="0.35">
      <c r="A517" s="41" t="s">
        <v>1268</v>
      </c>
      <c r="B517" s="7">
        <v>6292</v>
      </c>
    </row>
    <row r="518" spans="1:2" x14ac:dyDescent="0.35">
      <c r="A518" s="41" t="s">
        <v>154</v>
      </c>
      <c r="B518" s="7">
        <v>1124</v>
      </c>
    </row>
    <row r="519" spans="1:2" x14ac:dyDescent="0.35">
      <c r="A519" s="41" t="s">
        <v>906</v>
      </c>
      <c r="B519" s="7">
        <v>4479</v>
      </c>
    </row>
    <row r="520" spans="1:2" x14ac:dyDescent="0.35">
      <c r="A520" s="41" t="s">
        <v>796</v>
      </c>
      <c r="B520" s="7">
        <v>4242</v>
      </c>
    </row>
    <row r="521" spans="1:2" x14ac:dyDescent="0.35">
      <c r="A521" s="41" t="s">
        <v>796</v>
      </c>
      <c r="B521" s="7">
        <v>4247</v>
      </c>
    </row>
    <row r="522" spans="1:2" x14ac:dyDescent="0.35">
      <c r="A522" s="41" t="s">
        <v>905</v>
      </c>
      <c r="B522" s="7">
        <v>4478</v>
      </c>
    </row>
    <row r="523" spans="1:2" x14ac:dyDescent="0.35">
      <c r="A523" s="41" t="s">
        <v>795</v>
      </c>
      <c r="B523" s="7">
        <v>4241</v>
      </c>
    </row>
    <row r="524" spans="1:2" x14ac:dyDescent="0.35">
      <c r="A524" s="41" t="s">
        <v>799</v>
      </c>
      <c r="B524" s="7">
        <v>4245</v>
      </c>
    </row>
    <row r="525" spans="1:2" x14ac:dyDescent="0.35">
      <c r="A525" s="41" t="s">
        <v>794</v>
      </c>
      <c r="B525" s="7">
        <v>4240</v>
      </c>
    </row>
    <row r="526" spans="1:2" x14ac:dyDescent="0.35">
      <c r="A526" s="41" t="s">
        <v>798</v>
      </c>
      <c r="B526" s="7">
        <v>4244</v>
      </c>
    </row>
    <row r="527" spans="1:2" x14ac:dyDescent="0.35">
      <c r="A527" s="41" t="s">
        <v>1687</v>
      </c>
      <c r="B527" s="7">
        <v>1166</v>
      </c>
    </row>
    <row r="528" spans="1:2" x14ac:dyDescent="0.35">
      <c r="A528" s="41" t="s">
        <v>93</v>
      </c>
      <c r="B528" s="7">
        <v>1052</v>
      </c>
    </row>
    <row r="529" spans="1:2" x14ac:dyDescent="0.35">
      <c r="A529" s="41" t="s">
        <v>1239</v>
      </c>
      <c r="B529" s="7">
        <v>6257</v>
      </c>
    </row>
    <row r="530" spans="1:2" x14ac:dyDescent="0.35">
      <c r="A530" s="41" t="s">
        <v>1524</v>
      </c>
      <c r="B530" s="7">
        <v>1057</v>
      </c>
    </row>
    <row r="531" spans="1:2" x14ac:dyDescent="0.35">
      <c r="A531" s="41" t="s">
        <v>738</v>
      </c>
      <c r="B531" s="7">
        <v>4171</v>
      </c>
    </row>
    <row r="532" spans="1:2" x14ac:dyDescent="0.35">
      <c r="A532" s="41" t="s">
        <v>747</v>
      </c>
      <c r="B532" s="7">
        <v>4181</v>
      </c>
    </row>
    <row r="533" spans="1:2" x14ac:dyDescent="0.35">
      <c r="A533" s="41" t="s">
        <v>748</v>
      </c>
      <c r="B533" s="7">
        <v>4182</v>
      </c>
    </row>
    <row r="534" spans="1:2" x14ac:dyDescent="0.35">
      <c r="A534" s="41" t="s">
        <v>749</v>
      </c>
      <c r="B534" s="7">
        <v>4183</v>
      </c>
    </row>
    <row r="535" spans="1:2" x14ac:dyDescent="0.35">
      <c r="A535" s="41" t="s">
        <v>750</v>
      </c>
      <c r="B535" s="7">
        <v>4184</v>
      </c>
    </row>
    <row r="536" spans="1:2" x14ac:dyDescent="0.35">
      <c r="A536" s="41" t="s">
        <v>751</v>
      </c>
      <c r="B536" s="7">
        <v>4185</v>
      </c>
    </row>
    <row r="537" spans="1:2" x14ac:dyDescent="0.35">
      <c r="A537" s="41" t="s">
        <v>752</v>
      </c>
      <c r="B537" s="7">
        <v>4186</v>
      </c>
    </row>
    <row r="538" spans="1:2" x14ac:dyDescent="0.35">
      <c r="A538" s="41" t="s">
        <v>753</v>
      </c>
      <c r="B538" s="7">
        <v>4187</v>
      </c>
    </row>
    <row r="539" spans="1:2" x14ac:dyDescent="0.35">
      <c r="A539" s="41" t="s">
        <v>754</v>
      </c>
      <c r="B539" s="7">
        <v>4188</v>
      </c>
    </row>
    <row r="540" spans="1:2" x14ac:dyDescent="0.35">
      <c r="A540" s="41" t="s">
        <v>755</v>
      </c>
      <c r="B540" s="7">
        <v>4189</v>
      </c>
    </row>
    <row r="541" spans="1:2" x14ac:dyDescent="0.35">
      <c r="A541" s="41" t="s">
        <v>756</v>
      </c>
      <c r="B541" s="7">
        <v>4190</v>
      </c>
    </row>
    <row r="542" spans="1:2" x14ac:dyDescent="0.35">
      <c r="A542" s="41" t="s">
        <v>739</v>
      </c>
      <c r="B542" s="7">
        <v>4173</v>
      </c>
    </row>
    <row r="543" spans="1:2" x14ac:dyDescent="0.35">
      <c r="A543" s="41" t="s">
        <v>757</v>
      </c>
      <c r="B543" s="7">
        <v>4191</v>
      </c>
    </row>
    <row r="544" spans="1:2" x14ac:dyDescent="0.35">
      <c r="A544" s="41" t="s">
        <v>758</v>
      </c>
      <c r="B544" s="7">
        <v>4192</v>
      </c>
    </row>
    <row r="545" spans="1:2" x14ac:dyDescent="0.35">
      <c r="A545" s="41" t="s">
        <v>759</v>
      </c>
      <c r="B545" s="7">
        <v>4193</v>
      </c>
    </row>
    <row r="546" spans="1:2" x14ac:dyDescent="0.35">
      <c r="A546" s="41" t="s">
        <v>760</v>
      </c>
      <c r="B546" s="7">
        <v>4194</v>
      </c>
    </row>
    <row r="547" spans="1:2" x14ac:dyDescent="0.35">
      <c r="A547" s="41" t="s">
        <v>761</v>
      </c>
      <c r="B547" s="7">
        <v>4195</v>
      </c>
    </row>
    <row r="548" spans="1:2" x14ac:dyDescent="0.35">
      <c r="A548" s="41" t="s">
        <v>762</v>
      </c>
      <c r="B548" s="7">
        <v>4196</v>
      </c>
    </row>
    <row r="549" spans="1:2" x14ac:dyDescent="0.35">
      <c r="A549" s="41" t="s">
        <v>763</v>
      </c>
      <c r="B549" s="7">
        <v>4197</v>
      </c>
    </row>
    <row r="550" spans="1:2" x14ac:dyDescent="0.35">
      <c r="A550" s="41" t="s">
        <v>764</v>
      </c>
      <c r="B550" s="7">
        <v>4198</v>
      </c>
    </row>
    <row r="551" spans="1:2" x14ac:dyDescent="0.35">
      <c r="A551" s="41" t="s">
        <v>765</v>
      </c>
      <c r="B551" s="7">
        <v>4199</v>
      </c>
    </row>
    <row r="552" spans="1:2" x14ac:dyDescent="0.35">
      <c r="A552" s="41" t="s">
        <v>766</v>
      </c>
      <c r="B552" s="7">
        <v>4200</v>
      </c>
    </row>
    <row r="553" spans="1:2" x14ac:dyDescent="0.35">
      <c r="A553" s="41" t="s">
        <v>740</v>
      </c>
      <c r="B553" s="7">
        <v>4174</v>
      </c>
    </row>
    <row r="554" spans="1:2" x14ac:dyDescent="0.35">
      <c r="A554" s="41" t="s">
        <v>767</v>
      </c>
      <c r="B554" s="7">
        <v>4201</v>
      </c>
    </row>
    <row r="555" spans="1:2" x14ac:dyDescent="0.35">
      <c r="A555" s="41" t="s">
        <v>768</v>
      </c>
      <c r="B555" s="7">
        <v>4202</v>
      </c>
    </row>
    <row r="556" spans="1:2" x14ac:dyDescent="0.35">
      <c r="A556" s="41" t="s">
        <v>769</v>
      </c>
      <c r="B556" s="7">
        <v>4203</v>
      </c>
    </row>
    <row r="557" spans="1:2" x14ac:dyDescent="0.35">
      <c r="A557" s="41" t="s">
        <v>741</v>
      </c>
      <c r="B557" s="7">
        <v>4175</v>
      </c>
    </row>
    <row r="558" spans="1:2" x14ac:dyDescent="0.35">
      <c r="A558" s="41" t="s">
        <v>742</v>
      </c>
      <c r="B558" s="7">
        <v>4176</v>
      </c>
    </row>
    <row r="559" spans="1:2" x14ac:dyDescent="0.35">
      <c r="A559" s="41" t="s">
        <v>743</v>
      </c>
      <c r="B559" s="7">
        <v>4177</v>
      </c>
    </row>
    <row r="560" spans="1:2" x14ac:dyDescent="0.35">
      <c r="A560" s="41" t="s">
        <v>744</v>
      </c>
      <c r="B560" s="7">
        <v>4178</v>
      </c>
    </row>
    <row r="561" spans="1:2" x14ac:dyDescent="0.35">
      <c r="A561" s="41" t="s">
        <v>745</v>
      </c>
      <c r="B561" s="7">
        <v>4179</v>
      </c>
    </row>
    <row r="562" spans="1:2" x14ac:dyDescent="0.35">
      <c r="A562" s="41" t="s">
        <v>746</v>
      </c>
      <c r="B562" s="7">
        <v>4180</v>
      </c>
    </row>
    <row r="563" spans="1:2" x14ac:dyDescent="0.35">
      <c r="A563" s="41" t="s">
        <v>771</v>
      </c>
      <c r="B563" s="7">
        <v>4208</v>
      </c>
    </row>
    <row r="564" spans="1:2" x14ac:dyDescent="0.35">
      <c r="A564" s="41" t="s">
        <v>772</v>
      </c>
      <c r="B564" s="7">
        <v>4209</v>
      </c>
    </row>
    <row r="565" spans="1:2" x14ac:dyDescent="0.35">
      <c r="A565" s="41" t="s">
        <v>1313</v>
      </c>
      <c r="B565" s="7">
        <v>6346</v>
      </c>
    </row>
    <row r="566" spans="1:2" x14ac:dyDescent="0.35">
      <c r="A566" s="41" t="s">
        <v>1525</v>
      </c>
      <c r="B566" s="7">
        <v>1355</v>
      </c>
    </row>
    <row r="567" spans="1:2" x14ac:dyDescent="0.35">
      <c r="A567" s="41" t="s">
        <v>770</v>
      </c>
      <c r="B567" s="7">
        <v>4204</v>
      </c>
    </row>
    <row r="568" spans="1:2" x14ac:dyDescent="0.35">
      <c r="A568" s="41" t="s">
        <v>971</v>
      </c>
      <c r="B568" s="7">
        <v>4586</v>
      </c>
    </row>
    <row r="569" spans="1:2" x14ac:dyDescent="0.35">
      <c r="A569" s="41" t="s">
        <v>722</v>
      </c>
      <c r="B569" s="7">
        <v>4147</v>
      </c>
    </row>
    <row r="570" spans="1:2" x14ac:dyDescent="0.35">
      <c r="A570" s="41" t="s">
        <v>1304</v>
      </c>
      <c r="B570" s="7">
        <v>6335</v>
      </c>
    </row>
    <row r="571" spans="1:2" x14ac:dyDescent="0.35">
      <c r="A571" s="41" t="s">
        <v>698</v>
      </c>
      <c r="B571" s="7">
        <v>4101</v>
      </c>
    </row>
    <row r="572" spans="1:2" x14ac:dyDescent="0.35">
      <c r="A572" s="41" t="s">
        <v>1526</v>
      </c>
      <c r="B572" s="7">
        <v>6269</v>
      </c>
    </row>
    <row r="573" spans="1:2" x14ac:dyDescent="0.35">
      <c r="A573" s="41" t="s">
        <v>1459</v>
      </c>
      <c r="B573" s="7">
        <v>6526</v>
      </c>
    </row>
    <row r="574" spans="1:2" x14ac:dyDescent="0.35">
      <c r="A574" s="41" t="s">
        <v>1460</v>
      </c>
      <c r="B574" s="7">
        <v>6527</v>
      </c>
    </row>
    <row r="575" spans="1:2" x14ac:dyDescent="0.35">
      <c r="A575" s="41" t="s">
        <v>1444</v>
      </c>
      <c r="B575" s="7">
        <v>6509</v>
      </c>
    </row>
    <row r="576" spans="1:2" x14ac:dyDescent="0.35">
      <c r="A576" s="41" t="s">
        <v>1458</v>
      </c>
      <c r="B576" s="7">
        <v>6525</v>
      </c>
    </row>
    <row r="577" spans="1:2" x14ac:dyDescent="0.35">
      <c r="A577" s="41" t="s">
        <v>1180</v>
      </c>
      <c r="B577" s="7">
        <v>6184</v>
      </c>
    </row>
    <row r="578" spans="1:2" x14ac:dyDescent="0.35">
      <c r="A578" s="41" t="s">
        <v>997</v>
      </c>
      <c r="B578" s="7">
        <v>4628</v>
      </c>
    </row>
    <row r="579" spans="1:2" x14ac:dyDescent="0.35">
      <c r="A579" s="41" t="s">
        <v>201</v>
      </c>
      <c r="B579" s="7">
        <v>1183</v>
      </c>
    </row>
    <row r="580" spans="1:2" x14ac:dyDescent="0.35">
      <c r="A580" s="41" t="s">
        <v>1217</v>
      </c>
      <c r="B580" s="7">
        <v>6235</v>
      </c>
    </row>
    <row r="581" spans="1:2" x14ac:dyDescent="0.35">
      <c r="A581" s="41" t="s">
        <v>1204</v>
      </c>
      <c r="B581" s="7">
        <v>6217</v>
      </c>
    </row>
    <row r="582" spans="1:2" x14ac:dyDescent="0.35">
      <c r="A582" s="41" t="s">
        <v>1118</v>
      </c>
      <c r="B582" s="7">
        <v>6100</v>
      </c>
    </row>
    <row r="583" spans="1:2" x14ac:dyDescent="0.35">
      <c r="A583" s="41" t="s">
        <v>888</v>
      </c>
      <c r="B583" s="7">
        <v>4459</v>
      </c>
    </row>
    <row r="584" spans="1:2" x14ac:dyDescent="0.35">
      <c r="A584" s="41" t="s">
        <v>967</v>
      </c>
      <c r="B584" s="7">
        <v>4582</v>
      </c>
    </row>
    <row r="585" spans="1:2" x14ac:dyDescent="0.35">
      <c r="A585" s="41" t="s">
        <v>1051</v>
      </c>
      <c r="B585" s="7">
        <v>5981</v>
      </c>
    </row>
    <row r="586" spans="1:2" x14ac:dyDescent="0.35">
      <c r="A586" s="41" t="s">
        <v>805</v>
      </c>
      <c r="B586" s="7">
        <v>4252</v>
      </c>
    </row>
    <row r="587" spans="1:2" x14ac:dyDescent="0.35">
      <c r="A587" s="41" t="s">
        <v>199</v>
      </c>
      <c r="B587" s="7">
        <v>1181</v>
      </c>
    </row>
    <row r="588" spans="1:2" x14ac:dyDescent="0.35">
      <c r="A588" s="41" t="s">
        <v>1393</v>
      </c>
      <c r="B588" s="7">
        <v>6451</v>
      </c>
    </row>
    <row r="589" spans="1:2" x14ac:dyDescent="0.35">
      <c r="A589" s="41" t="s">
        <v>1394</v>
      </c>
      <c r="B589" s="7">
        <v>6452</v>
      </c>
    </row>
    <row r="590" spans="1:2" x14ac:dyDescent="0.35">
      <c r="A590" s="41" t="s">
        <v>1395</v>
      </c>
      <c r="B590" s="7">
        <v>6453</v>
      </c>
    </row>
    <row r="591" spans="1:2" x14ac:dyDescent="0.35">
      <c r="A591" s="41" t="s">
        <v>1396</v>
      </c>
      <c r="B591" s="7">
        <v>6454</v>
      </c>
    </row>
    <row r="592" spans="1:2" x14ac:dyDescent="0.35">
      <c r="A592" s="41" t="s">
        <v>1397</v>
      </c>
      <c r="B592" s="7">
        <v>6455</v>
      </c>
    </row>
    <row r="593" spans="1:2" x14ac:dyDescent="0.35">
      <c r="A593" s="41" t="s">
        <v>1115</v>
      </c>
      <c r="B593" s="7">
        <v>6097</v>
      </c>
    </row>
    <row r="594" spans="1:2" x14ac:dyDescent="0.35">
      <c r="A594" s="41" t="s">
        <v>1219</v>
      </c>
      <c r="B594" s="7">
        <v>6237</v>
      </c>
    </row>
    <row r="595" spans="1:2" x14ac:dyDescent="0.35">
      <c r="A595" s="41" t="s">
        <v>647</v>
      </c>
      <c r="B595" s="7">
        <v>4023</v>
      </c>
    </row>
    <row r="596" spans="1:2" x14ac:dyDescent="0.35">
      <c r="A596" s="41" t="s">
        <v>1218</v>
      </c>
      <c r="B596" s="7">
        <v>6236</v>
      </c>
    </row>
    <row r="597" spans="1:2" x14ac:dyDescent="0.35">
      <c r="A597" s="41" t="s">
        <v>607</v>
      </c>
      <c r="B597" s="7">
        <v>3947</v>
      </c>
    </row>
    <row r="598" spans="1:2" x14ac:dyDescent="0.35">
      <c r="A598" s="41" t="s">
        <v>608</v>
      </c>
      <c r="B598" s="7">
        <v>3948</v>
      </c>
    </row>
    <row r="599" spans="1:2" x14ac:dyDescent="0.35">
      <c r="A599" s="41" t="s">
        <v>600</v>
      </c>
      <c r="B599" s="7">
        <v>3940</v>
      </c>
    </row>
    <row r="600" spans="1:2" x14ac:dyDescent="0.35">
      <c r="A600" s="41" t="s">
        <v>464</v>
      </c>
      <c r="B600" s="7">
        <v>3792</v>
      </c>
    </row>
    <row r="601" spans="1:2" x14ac:dyDescent="0.35">
      <c r="A601" s="41" t="s">
        <v>687</v>
      </c>
      <c r="B601" s="7">
        <v>4088</v>
      </c>
    </row>
    <row r="602" spans="1:2" x14ac:dyDescent="0.35">
      <c r="A602" s="41" t="s">
        <v>263</v>
      </c>
      <c r="B602" s="7">
        <v>1265</v>
      </c>
    </row>
    <row r="603" spans="1:2" x14ac:dyDescent="0.35">
      <c r="A603" s="41" t="s">
        <v>618</v>
      </c>
      <c r="B603" s="7">
        <v>3965</v>
      </c>
    </row>
    <row r="604" spans="1:2" x14ac:dyDescent="0.35">
      <c r="A604" s="41" t="s">
        <v>619</v>
      </c>
      <c r="B604" s="7">
        <v>3966</v>
      </c>
    </row>
    <row r="605" spans="1:2" x14ac:dyDescent="0.35">
      <c r="A605" s="41" t="s">
        <v>620</v>
      </c>
      <c r="B605" s="7">
        <v>3967</v>
      </c>
    </row>
    <row r="606" spans="1:2" x14ac:dyDescent="0.35">
      <c r="A606" s="41" t="s">
        <v>621</v>
      </c>
      <c r="B606" s="7">
        <v>3969</v>
      </c>
    </row>
    <row r="607" spans="1:2" x14ac:dyDescent="0.35">
      <c r="A607" s="41" t="s">
        <v>622</v>
      </c>
      <c r="B607" s="7">
        <v>3970</v>
      </c>
    </row>
    <row r="608" spans="1:2" x14ac:dyDescent="0.35">
      <c r="A608" s="41" t="s">
        <v>137</v>
      </c>
      <c r="B608" s="7">
        <v>1103</v>
      </c>
    </row>
    <row r="609" spans="1:2" x14ac:dyDescent="0.35">
      <c r="A609" s="41" t="s">
        <v>465</v>
      </c>
      <c r="B609" s="7">
        <v>3793</v>
      </c>
    </row>
    <row r="610" spans="1:2" x14ac:dyDescent="0.35">
      <c r="A610" s="41" t="s">
        <v>1220</v>
      </c>
      <c r="B610" s="7">
        <v>6238</v>
      </c>
    </row>
    <row r="611" spans="1:2" x14ac:dyDescent="0.35">
      <c r="A611" s="41" t="s">
        <v>170</v>
      </c>
      <c r="B611" s="7">
        <v>1140</v>
      </c>
    </row>
    <row r="612" spans="1:2" x14ac:dyDescent="0.35">
      <c r="A612" s="41" t="s">
        <v>345</v>
      </c>
      <c r="B612" s="7">
        <v>1366</v>
      </c>
    </row>
    <row r="613" spans="1:2" x14ac:dyDescent="0.35">
      <c r="A613" s="41" t="s">
        <v>694</v>
      </c>
      <c r="B613" s="7">
        <v>4097</v>
      </c>
    </row>
    <row r="614" spans="1:2" x14ac:dyDescent="0.35">
      <c r="A614" s="41" t="s">
        <v>1527</v>
      </c>
      <c r="B614" s="7">
        <v>5942</v>
      </c>
    </row>
    <row r="615" spans="1:2" x14ac:dyDescent="0.35">
      <c r="A615" s="41" t="s">
        <v>685</v>
      </c>
      <c r="B615" s="7">
        <v>4086</v>
      </c>
    </row>
    <row r="616" spans="1:2" x14ac:dyDescent="0.35">
      <c r="A616" s="41" t="s">
        <v>686</v>
      </c>
      <c r="B616" s="7">
        <v>4087</v>
      </c>
    </row>
    <row r="617" spans="1:2" x14ac:dyDescent="0.35">
      <c r="A617" s="41" t="s">
        <v>350</v>
      </c>
      <c r="B617" s="7">
        <v>1371</v>
      </c>
    </row>
    <row r="618" spans="1:2" x14ac:dyDescent="0.35">
      <c r="A618" s="41" t="s">
        <v>616</v>
      </c>
      <c r="B618" s="7">
        <v>3963</v>
      </c>
    </row>
    <row r="619" spans="1:2" x14ac:dyDescent="0.35">
      <c r="A619" s="41" t="s">
        <v>1688</v>
      </c>
      <c r="B619" s="7">
        <v>4627</v>
      </c>
    </row>
    <row r="620" spans="1:2" x14ac:dyDescent="0.35">
      <c r="A620" s="41" t="s">
        <v>1689</v>
      </c>
      <c r="B620" s="7">
        <v>4460</v>
      </c>
    </row>
    <row r="621" spans="1:2" x14ac:dyDescent="0.35">
      <c r="A621" s="41" t="s">
        <v>1690</v>
      </c>
      <c r="B621" s="7">
        <v>5925</v>
      </c>
    </row>
    <row r="622" spans="1:2" x14ac:dyDescent="0.35">
      <c r="A622" s="41" t="s">
        <v>1691</v>
      </c>
      <c r="B622" s="7">
        <v>6010</v>
      </c>
    </row>
    <row r="623" spans="1:2" x14ac:dyDescent="0.35">
      <c r="A623" s="41" t="s">
        <v>327</v>
      </c>
      <c r="B623" s="7">
        <v>1341</v>
      </c>
    </row>
    <row r="624" spans="1:2" x14ac:dyDescent="0.35">
      <c r="A624" s="41" t="s">
        <v>1221</v>
      </c>
      <c r="B624" s="7">
        <v>6239</v>
      </c>
    </row>
    <row r="625" spans="1:2" x14ac:dyDescent="0.35">
      <c r="A625" s="41" t="s">
        <v>1528</v>
      </c>
      <c r="B625" s="7">
        <v>1165</v>
      </c>
    </row>
    <row r="626" spans="1:2" x14ac:dyDescent="0.35">
      <c r="A626" s="41" t="s">
        <v>448</v>
      </c>
      <c r="B626" s="7">
        <v>3750</v>
      </c>
    </row>
    <row r="627" spans="1:2" x14ac:dyDescent="0.35">
      <c r="A627" s="41" t="s">
        <v>1529</v>
      </c>
      <c r="B627" s="7">
        <v>1008</v>
      </c>
    </row>
    <row r="628" spans="1:2" x14ac:dyDescent="0.35">
      <c r="A628" s="41" t="s">
        <v>1149</v>
      </c>
      <c r="B628" s="7">
        <v>6137</v>
      </c>
    </row>
    <row r="629" spans="1:2" x14ac:dyDescent="0.35">
      <c r="A629" s="41" t="s">
        <v>1236</v>
      </c>
      <c r="B629" s="7">
        <v>6254</v>
      </c>
    </row>
    <row r="630" spans="1:2" x14ac:dyDescent="0.35">
      <c r="A630" s="41" t="s">
        <v>1237</v>
      </c>
      <c r="B630" s="7">
        <v>6255</v>
      </c>
    </row>
    <row r="631" spans="1:2" x14ac:dyDescent="0.35">
      <c r="A631" s="41" t="s">
        <v>1255</v>
      </c>
      <c r="B631" s="7">
        <v>6276</v>
      </c>
    </row>
    <row r="632" spans="1:2" x14ac:dyDescent="0.35">
      <c r="A632" s="41" t="s">
        <v>1465</v>
      </c>
      <c r="B632" s="7">
        <v>6532</v>
      </c>
    </row>
    <row r="633" spans="1:2" x14ac:dyDescent="0.35">
      <c r="A633" s="41" t="s">
        <v>200</v>
      </c>
      <c r="B633" s="7">
        <v>1182</v>
      </c>
    </row>
    <row r="634" spans="1:2" x14ac:dyDescent="0.35">
      <c r="A634" s="41" t="s">
        <v>314</v>
      </c>
      <c r="B634" s="7">
        <v>1325</v>
      </c>
    </row>
    <row r="635" spans="1:2" x14ac:dyDescent="0.35">
      <c r="A635" s="41" t="s">
        <v>62</v>
      </c>
      <c r="B635" s="7">
        <v>1017</v>
      </c>
    </row>
    <row r="636" spans="1:2" x14ac:dyDescent="0.35">
      <c r="A636" s="41" t="s">
        <v>1530</v>
      </c>
      <c r="B636" s="7">
        <v>1100</v>
      </c>
    </row>
    <row r="637" spans="1:2" x14ac:dyDescent="0.35">
      <c r="A637" s="41" t="s">
        <v>939</v>
      </c>
      <c r="B637" s="7">
        <v>4544</v>
      </c>
    </row>
    <row r="638" spans="1:2" x14ac:dyDescent="0.35">
      <c r="A638" s="41" t="s">
        <v>230</v>
      </c>
      <c r="B638" s="7">
        <v>4545</v>
      </c>
    </row>
    <row r="639" spans="1:2" x14ac:dyDescent="0.35">
      <c r="A639" s="41" t="s">
        <v>230</v>
      </c>
      <c r="B639" s="7">
        <v>4620</v>
      </c>
    </row>
    <row r="640" spans="1:2" x14ac:dyDescent="0.35">
      <c r="A640" s="41" t="s">
        <v>230</v>
      </c>
      <c r="B640" s="7">
        <v>4621</v>
      </c>
    </row>
    <row r="641" spans="1:2" x14ac:dyDescent="0.35">
      <c r="A641" s="41" t="s">
        <v>230</v>
      </c>
      <c r="B641" s="7">
        <v>5919</v>
      </c>
    </row>
    <row r="642" spans="1:2" x14ac:dyDescent="0.35">
      <c r="A642" s="41" t="s">
        <v>879</v>
      </c>
      <c r="B642" s="7">
        <v>4449</v>
      </c>
    </row>
    <row r="643" spans="1:2" x14ac:dyDescent="0.35">
      <c r="A643" s="41" t="s">
        <v>1285</v>
      </c>
      <c r="B643" s="7">
        <v>6312</v>
      </c>
    </row>
    <row r="644" spans="1:2" x14ac:dyDescent="0.35">
      <c r="A644" s="41" t="s">
        <v>1273</v>
      </c>
      <c r="B644" s="7">
        <v>6298</v>
      </c>
    </row>
    <row r="645" spans="1:2" x14ac:dyDescent="0.35">
      <c r="A645" s="41" t="s">
        <v>1293</v>
      </c>
      <c r="B645" s="7">
        <v>6322</v>
      </c>
    </row>
    <row r="646" spans="1:2" x14ac:dyDescent="0.35">
      <c r="A646" s="41" t="s">
        <v>1274</v>
      </c>
      <c r="B646" s="7">
        <v>6299</v>
      </c>
    </row>
    <row r="647" spans="1:2" x14ac:dyDescent="0.35">
      <c r="A647" s="41" t="s">
        <v>1272</v>
      </c>
      <c r="B647" s="7">
        <v>6297</v>
      </c>
    </row>
    <row r="648" spans="1:2" x14ac:dyDescent="0.35">
      <c r="A648" s="41" t="s">
        <v>1271</v>
      </c>
      <c r="B648" s="7">
        <v>6296</v>
      </c>
    </row>
    <row r="649" spans="1:2" x14ac:dyDescent="0.35">
      <c r="A649" s="41" t="s">
        <v>312</v>
      </c>
      <c r="B649" s="7">
        <v>1323</v>
      </c>
    </row>
    <row r="650" spans="1:2" x14ac:dyDescent="0.35">
      <c r="A650" s="41" t="s">
        <v>286</v>
      </c>
      <c r="B650" s="7">
        <v>1292</v>
      </c>
    </row>
    <row r="651" spans="1:2" x14ac:dyDescent="0.35">
      <c r="A651" s="41" t="s">
        <v>1306</v>
      </c>
      <c r="B651" s="7">
        <v>6337</v>
      </c>
    </row>
    <row r="652" spans="1:2" x14ac:dyDescent="0.35">
      <c r="A652" s="41" t="s">
        <v>1311</v>
      </c>
      <c r="B652" s="7">
        <v>6344</v>
      </c>
    </row>
    <row r="653" spans="1:2" x14ac:dyDescent="0.35">
      <c r="A653" s="41" t="s">
        <v>900</v>
      </c>
      <c r="B653" s="7">
        <v>4473</v>
      </c>
    </row>
    <row r="654" spans="1:2" x14ac:dyDescent="0.35">
      <c r="A654" s="41" t="s">
        <v>891</v>
      </c>
      <c r="B654" s="7">
        <v>4463</v>
      </c>
    </row>
    <row r="655" spans="1:2" x14ac:dyDescent="0.35">
      <c r="A655" s="41" t="s">
        <v>891</v>
      </c>
      <c r="B655" s="7">
        <v>4612</v>
      </c>
    </row>
    <row r="656" spans="1:2" x14ac:dyDescent="0.35">
      <c r="A656" s="41" t="s">
        <v>1531</v>
      </c>
      <c r="B656" s="7">
        <v>1176</v>
      </c>
    </row>
    <row r="657" spans="1:2" x14ac:dyDescent="0.35">
      <c r="A657" s="41" t="s">
        <v>1184</v>
      </c>
      <c r="B657" s="7">
        <v>6188</v>
      </c>
    </row>
    <row r="658" spans="1:2" x14ac:dyDescent="0.35">
      <c r="A658" s="41" t="s">
        <v>1378</v>
      </c>
      <c r="B658" s="7">
        <v>6436</v>
      </c>
    </row>
    <row r="659" spans="1:2" x14ac:dyDescent="0.35">
      <c r="A659" s="41" t="s">
        <v>466</v>
      </c>
      <c r="B659" s="7">
        <v>3794</v>
      </c>
    </row>
    <row r="660" spans="1:2" x14ac:dyDescent="0.35">
      <c r="A660" s="41" t="s">
        <v>1049</v>
      </c>
      <c r="B660" s="7">
        <v>5978</v>
      </c>
    </row>
    <row r="661" spans="1:2" x14ac:dyDescent="0.35">
      <c r="A661" s="41" t="s">
        <v>1297</v>
      </c>
      <c r="B661" s="7">
        <v>6326</v>
      </c>
    </row>
    <row r="662" spans="1:2" x14ac:dyDescent="0.35">
      <c r="A662" s="41" t="s">
        <v>50</v>
      </c>
      <c r="B662" s="7">
        <v>1003</v>
      </c>
    </row>
    <row r="663" spans="1:2" x14ac:dyDescent="0.35">
      <c r="A663" s="41" t="s">
        <v>50</v>
      </c>
      <c r="B663" s="7">
        <v>6190</v>
      </c>
    </row>
    <row r="664" spans="1:2" x14ac:dyDescent="0.35">
      <c r="A664" s="41" t="s">
        <v>66</v>
      </c>
      <c r="B664" s="7">
        <v>1021</v>
      </c>
    </row>
    <row r="665" spans="1:2" x14ac:dyDescent="0.35">
      <c r="A665" s="41" t="s">
        <v>138</v>
      </c>
      <c r="B665" s="7">
        <v>1104</v>
      </c>
    </row>
    <row r="666" spans="1:2" x14ac:dyDescent="0.35">
      <c r="A666" s="41" t="s">
        <v>467</v>
      </c>
      <c r="B666" s="7">
        <v>3795</v>
      </c>
    </row>
    <row r="667" spans="1:2" x14ac:dyDescent="0.35">
      <c r="A667" s="41" t="s">
        <v>339</v>
      </c>
      <c r="B667" s="7">
        <v>1357</v>
      </c>
    </row>
    <row r="668" spans="1:2" x14ac:dyDescent="0.35">
      <c r="A668" s="41" t="s">
        <v>1532</v>
      </c>
      <c r="B668" s="7">
        <v>6402</v>
      </c>
    </row>
    <row r="669" spans="1:2" x14ac:dyDescent="0.35">
      <c r="A669" s="41" t="s">
        <v>145</v>
      </c>
      <c r="B669" s="7">
        <v>1111</v>
      </c>
    </row>
    <row r="670" spans="1:2" x14ac:dyDescent="0.35">
      <c r="A670" s="41" t="s">
        <v>346</v>
      </c>
      <c r="B670" s="7">
        <v>1367</v>
      </c>
    </row>
    <row r="671" spans="1:2" x14ac:dyDescent="0.35">
      <c r="A671" s="41" t="s">
        <v>1533</v>
      </c>
      <c r="B671" s="7">
        <v>4437</v>
      </c>
    </row>
    <row r="672" spans="1:2" x14ac:dyDescent="0.35">
      <c r="A672" s="41" t="s">
        <v>1608</v>
      </c>
      <c r="B672" s="7">
        <v>1440</v>
      </c>
    </row>
    <row r="673" spans="1:2" x14ac:dyDescent="0.35">
      <c r="A673" s="41" t="s">
        <v>1609</v>
      </c>
      <c r="B673" s="7">
        <v>1441</v>
      </c>
    </row>
    <row r="674" spans="1:2" x14ac:dyDescent="0.35">
      <c r="A674" s="41" t="s">
        <v>1610</v>
      </c>
      <c r="B674" s="7">
        <v>1442</v>
      </c>
    </row>
    <row r="675" spans="1:2" x14ac:dyDescent="0.35">
      <c r="A675" s="41" t="s">
        <v>1611</v>
      </c>
      <c r="B675" s="7">
        <v>1443</v>
      </c>
    </row>
    <row r="676" spans="1:2" x14ac:dyDescent="0.35">
      <c r="A676" s="41" t="s">
        <v>1612</v>
      </c>
      <c r="B676" s="7">
        <v>4084</v>
      </c>
    </row>
    <row r="677" spans="1:2" x14ac:dyDescent="0.35">
      <c r="A677" s="41" t="s">
        <v>1613</v>
      </c>
      <c r="B677" s="7">
        <v>1444</v>
      </c>
    </row>
    <row r="678" spans="1:2" x14ac:dyDescent="0.35">
      <c r="A678" s="41" t="s">
        <v>1614</v>
      </c>
      <c r="B678" s="7">
        <v>1445</v>
      </c>
    </row>
    <row r="679" spans="1:2" x14ac:dyDescent="0.35">
      <c r="A679" s="41" t="s">
        <v>1615</v>
      </c>
      <c r="B679" s="7">
        <v>1446</v>
      </c>
    </row>
    <row r="680" spans="1:2" x14ac:dyDescent="0.35">
      <c r="A680" s="41" t="s">
        <v>1616</v>
      </c>
      <c r="B680" s="7">
        <v>1447</v>
      </c>
    </row>
    <row r="681" spans="1:2" x14ac:dyDescent="0.35">
      <c r="A681" s="41" t="s">
        <v>1617</v>
      </c>
      <c r="B681" s="7">
        <v>1448</v>
      </c>
    </row>
    <row r="682" spans="1:2" x14ac:dyDescent="0.35">
      <c r="A682" s="41" t="s">
        <v>1618</v>
      </c>
      <c r="B682" s="7">
        <v>1449</v>
      </c>
    </row>
    <row r="683" spans="1:2" x14ac:dyDescent="0.35">
      <c r="A683" s="41" t="s">
        <v>1619</v>
      </c>
      <c r="B683" s="7">
        <v>1450</v>
      </c>
    </row>
    <row r="684" spans="1:2" x14ac:dyDescent="0.35">
      <c r="A684" s="41" t="s">
        <v>1620</v>
      </c>
      <c r="B684" s="7">
        <v>1452</v>
      </c>
    </row>
    <row r="685" spans="1:2" x14ac:dyDescent="0.35">
      <c r="A685" s="41" t="s">
        <v>1621</v>
      </c>
      <c r="B685" s="7">
        <v>1453</v>
      </c>
    </row>
    <row r="686" spans="1:2" x14ac:dyDescent="0.35">
      <c r="A686" s="41" t="s">
        <v>1622</v>
      </c>
      <c r="B686" s="7">
        <v>1454</v>
      </c>
    </row>
    <row r="687" spans="1:2" x14ac:dyDescent="0.35">
      <c r="A687" s="41" t="s">
        <v>1623</v>
      </c>
      <c r="B687" s="7">
        <v>1455</v>
      </c>
    </row>
    <row r="688" spans="1:2" x14ac:dyDescent="0.35">
      <c r="A688" s="41" t="s">
        <v>1624</v>
      </c>
      <c r="B688" s="7">
        <v>1451</v>
      </c>
    </row>
    <row r="689" spans="1:2" x14ac:dyDescent="0.35">
      <c r="A689" s="41" t="s">
        <v>1625</v>
      </c>
      <c r="B689" s="7">
        <v>1495</v>
      </c>
    </row>
    <row r="690" spans="1:2" x14ac:dyDescent="0.35">
      <c r="A690" s="41" t="s">
        <v>1626</v>
      </c>
      <c r="B690" s="7">
        <v>1456</v>
      </c>
    </row>
    <row r="691" spans="1:2" x14ac:dyDescent="0.35">
      <c r="A691" s="41" t="s">
        <v>1627</v>
      </c>
      <c r="B691" s="7">
        <v>1457</v>
      </c>
    </row>
    <row r="692" spans="1:2" x14ac:dyDescent="0.35">
      <c r="A692" s="41" t="s">
        <v>1628</v>
      </c>
      <c r="B692" s="7">
        <v>3976</v>
      </c>
    </row>
    <row r="693" spans="1:2" x14ac:dyDescent="0.35">
      <c r="A693" s="41" t="s">
        <v>693</v>
      </c>
      <c r="B693" s="7">
        <v>4096</v>
      </c>
    </row>
    <row r="694" spans="1:2" x14ac:dyDescent="0.35">
      <c r="A694" s="41" t="s">
        <v>1629</v>
      </c>
      <c r="B694" s="7">
        <v>1458</v>
      </c>
    </row>
    <row r="695" spans="1:2" x14ac:dyDescent="0.35">
      <c r="A695" s="41" t="s">
        <v>1630</v>
      </c>
      <c r="B695" s="7">
        <v>1459</v>
      </c>
    </row>
    <row r="696" spans="1:2" x14ac:dyDescent="0.35">
      <c r="A696" s="41" t="s">
        <v>1631</v>
      </c>
      <c r="B696" s="7">
        <v>1460</v>
      </c>
    </row>
    <row r="697" spans="1:2" x14ac:dyDescent="0.35">
      <c r="A697" s="41" t="s">
        <v>1632</v>
      </c>
      <c r="B697" s="7">
        <v>1461</v>
      </c>
    </row>
    <row r="698" spans="1:2" x14ac:dyDescent="0.35">
      <c r="A698" s="41" t="s">
        <v>1633</v>
      </c>
      <c r="B698" s="7">
        <v>6183</v>
      </c>
    </row>
    <row r="699" spans="1:2" x14ac:dyDescent="0.35">
      <c r="A699" s="41" t="s">
        <v>1634</v>
      </c>
      <c r="B699" s="7">
        <v>6182</v>
      </c>
    </row>
    <row r="700" spans="1:2" x14ac:dyDescent="0.35">
      <c r="A700" s="41" t="s">
        <v>1635</v>
      </c>
      <c r="B700" s="7">
        <v>4549</v>
      </c>
    </row>
    <row r="701" spans="1:2" x14ac:dyDescent="0.35">
      <c r="A701" s="41" t="s">
        <v>1636</v>
      </c>
      <c r="B701" s="7">
        <v>1462</v>
      </c>
    </row>
    <row r="702" spans="1:2" x14ac:dyDescent="0.35">
      <c r="A702" s="41" t="s">
        <v>1637</v>
      </c>
      <c r="B702" s="7">
        <v>1463</v>
      </c>
    </row>
    <row r="703" spans="1:2" x14ac:dyDescent="0.35">
      <c r="A703" s="41" t="s">
        <v>1638</v>
      </c>
      <c r="B703" s="7">
        <v>1464</v>
      </c>
    </row>
    <row r="704" spans="1:2" x14ac:dyDescent="0.35">
      <c r="A704" s="41" t="s">
        <v>1639</v>
      </c>
      <c r="B704" s="7">
        <v>1465</v>
      </c>
    </row>
    <row r="705" spans="1:2" x14ac:dyDescent="0.35">
      <c r="A705" s="41" t="s">
        <v>1640</v>
      </c>
      <c r="B705" s="7">
        <v>6179</v>
      </c>
    </row>
    <row r="706" spans="1:2" x14ac:dyDescent="0.35">
      <c r="A706" s="41" t="s">
        <v>1641</v>
      </c>
      <c r="B706" s="7">
        <v>6181</v>
      </c>
    </row>
    <row r="707" spans="1:2" x14ac:dyDescent="0.35">
      <c r="A707" s="41" t="s">
        <v>1642</v>
      </c>
      <c r="B707" s="7">
        <v>4548</v>
      </c>
    </row>
    <row r="708" spans="1:2" x14ac:dyDescent="0.35">
      <c r="A708" s="41" t="s">
        <v>1643</v>
      </c>
      <c r="B708" s="7">
        <v>1484</v>
      </c>
    </row>
    <row r="709" spans="1:2" x14ac:dyDescent="0.35">
      <c r="A709" s="41" t="s">
        <v>1644</v>
      </c>
      <c r="B709" s="7">
        <v>1494</v>
      </c>
    </row>
    <row r="710" spans="1:2" x14ac:dyDescent="0.35">
      <c r="A710" s="41" t="s">
        <v>1645</v>
      </c>
      <c r="B710" s="7">
        <v>6088</v>
      </c>
    </row>
    <row r="711" spans="1:2" x14ac:dyDescent="0.35">
      <c r="A711" s="41" t="s">
        <v>1646</v>
      </c>
      <c r="B711" s="7">
        <v>4162</v>
      </c>
    </row>
    <row r="712" spans="1:2" x14ac:dyDescent="0.35">
      <c r="A712" s="41" t="s">
        <v>1647</v>
      </c>
      <c r="B712" s="7">
        <v>1466</v>
      </c>
    </row>
    <row r="713" spans="1:2" x14ac:dyDescent="0.35">
      <c r="A713" s="41" t="s">
        <v>1648</v>
      </c>
      <c r="B713" s="7">
        <v>1467</v>
      </c>
    </row>
    <row r="714" spans="1:2" x14ac:dyDescent="0.35">
      <c r="A714" s="41" t="s">
        <v>1649</v>
      </c>
      <c r="B714" s="7">
        <v>1468</v>
      </c>
    </row>
    <row r="715" spans="1:2" x14ac:dyDescent="0.35">
      <c r="A715" s="41" t="s">
        <v>1650</v>
      </c>
      <c r="B715" s="7">
        <v>1469</v>
      </c>
    </row>
    <row r="716" spans="1:2" x14ac:dyDescent="0.35">
      <c r="A716" s="41" t="s">
        <v>1651</v>
      </c>
      <c r="B716" s="7">
        <v>1470</v>
      </c>
    </row>
    <row r="717" spans="1:2" x14ac:dyDescent="0.35">
      <c r="A717" s="41" t="s">
        <v>1652</v>
      </c>
      <c r="B717" s="7">
        <v>1471</v>
      </c>
    </row>
    <row r="718" spans="1:2" x14ac:dyDescent="0.35">
      <c r="A718" s="41" t="s">
        <v>1653</v>
      </c>
      <c r="B718" s="7">
        <v>1472</v>
      </c>
    </row>
    <row r="719" spans="1:2" x14ac:dyDescent="0.35">
      <c r="A719" s="41" t="s">
        <v>1654</v>
      </c>
      <c r="B719" s="7">
        <v>1473</v>
      </c>
    </row>
    <row r="720" spans="1:2" x14ac:dyDescent="0.35">
      <c r="A720" s="41" t="s">
        <v>1655</v>
      </c>
      <c r="B720" s="7">
        <v>1474</v>
      </c>
    </row>
    <row r="721" spans="1:2" x14ac:dyDescent="0.35">
      <c r="A721" s="41" t="s">
        <v>1656</v>
      </c>
      <c r="B721" s="7">
        <v>1475</v>
      </c>
    </row>
    <row r="722" spans="1:2" x14ac:dyDescent="0.35">
      <c r="A722" s="41" t="s">
        <v>1657</v>
      </c>
      <c r="B722" s="7">
        <v>1476</v>
      </c>
    </row>
    <row r="723" spans="1:2" x14ac:dyDescent="0.35">
      <c r="A723" s="41" t="s">
        <v>1658</v>
      </c>
      <c r="B723" s="7">
        <v>1477</v>
      </c>
    </row>
    <row r="724" spans="1:2" x14ac:dyDescent="0.35">
      <c r="A724" s="41" t="s">
        <v>1659</v>
      </c>
      <c r="B724" s="7">
        <v>1478</v>
      </c>
    </row>
    <row r="725" spans="1:2" x14ac:dyDescent="0.35">
      <c r="A725" s="41" t="s">
        <v>1660</v>
      </c>
      <c r="B725" s="7">
        <v>1479</v>
      </c>
    </row>
    <row r="726" spans="1:2" x14ac:dyDescent="0.35">
      <c r="A726" s="41" t="s">
        <v>1661</v>
      </c>
      <c r="B726" s="7">
        <v>1480</v>
      </c>
    </row>
    <row r="727" spans="1:2" x14ac:dyDescent="0.35">
      <c r="A727" s="41" t="s">
        <v>1662</v>
      </c>
      <c r="B727" s="7">
        <v>1485</v>
      </c>
    </row>
    <row r="728" spans="1:2" x14ac:dyDescent="0.35">
      <c r="A728" s="41" t="s">
        <v>1663</v>
      </c>
      <c r="B728" s="7">
        <v>1486</v>
      </c>
    </row>
    <row r="729" spans="1:2" x14ac:dyDescent="0.35">
      <c r="A729" s="41" t="s">
        <v>1664</v>
      </c>
      <c r="B729" s="7">
        <v>1487</v>
      </c>
    </row>
    <row r="730" spans="1:2" x14ac:dyDescent="0.35">
      <c r="A730" s="41" t="s">
        <v>1665</v>
      </c>
      <c r="B730" s="7">
        <v>1488</v>
      </c>
    </row>
    <row r="731" spans="1:2" x14ac:dyDescent="0.35">
      <c r="A731" s="41" t="s">
        <v>1666</v>
      </c>
      <c r="B731" s="7">
        <v>1489</v>
      </c>
    </row>
    <row r="732" spans="1:2" x14ac:dyDescent="0.35">
      <c r="A732" s="41" t="s">
        <v>1667</v>
      </c>
      <c r="B732" s="7">
        <v>6364</v>
      </c>
    </row>
    <row r="733" spans="1:2" x14ac:dyDescent="0.35">
      <c r="A733" s="41" t="s">
        <v>1668</v>
      </c>
      <c r="B733" s="7">
        <v>3982</v>
      </c>
    </row>
    <row r="734" spans="1:2" x14ac:dyDescent="0.35">
      <c r="A734" s="41" t="s">
        <v>1669</v>
      </c>
      <c r="B734" s="7">
        <v>1492</v>
      </c>
    </row>
    <row r="735" spans="1:2" x14ac:dyDescent="0.35">
      <c r="A735" s="41" t="s">
        <v>1670</v>
      </c>
      <c r="B735" s="7">
        <v>1493</v>
      </c>
    </row>
    <row r="736" spans="1:2" x14ac:dyDescent="0.35">
      <c r="A736" s="41" t="s">
        <v>1671</v>
      </c>
      <c r="B736" s="7">
        <v>4161</v>
      </c>
    </row>
    <row r="737" spans="1:2" x14ac:dyDescent="0.35">
      <c r="A737" s="41" t="s">
        <v>1672</v>
      </c>
      <c r="B737" s="7">
        <v>1490</v>
      </c>
    </row>
    <row r="738" spans="1:2" x14ac:dyDescent="0.35">
      <c r="A738" s="41" t="s">
        <v>1673</v>
      </c>
      <c r="B738" s="7">
        <v>1491</v>
      </c>
    </row>
    <row r="739" spans="1:2" x14ac:dyDescent="0.35">
      <c r="A739" s="41" t="s">
        <v>1682</v>
      </c>
      <c r="B739" s="7">
        <v>4524</v>
      </c>
    </row>
    <row r="740" spans="1:2" x14ac:dyDescent="0.35">
      <c r="A740" s="41" t="s">
        <v>1674</v>
      </c>
      <c r="B740" s="7">
        <v>1496</v>
      </c>
    </row>
    <row r="741" spans="1:2" x14ac:dyDescent="0.35">
      <c r="A741" s="41" t="s">
        <v>1675</v>
      </c>
      <c r="B741" s="7">
        <v>1497</v>
      </c>
    </row>
    <row r="742" spans="1:2" x14ac:dyDescent="0.35">
      <c r="A742" s="41" t="s">
        <v>1676</v>
      </c>
      <c r="B742" s="7">
        <v>1482</v>
      </c>
    </row>
    <row r="743" spans="1:2" x14ac:dyDescent="0.35">
      <c r="A743" s="41" t="s">
        <v>1677</v>
      </c>
      <c r="B743" s="7">
        <v>1483</v>
      </c>
    </row>
    <row r="744" spans="1:2" x14ac:dyDescent="0.35">
      <c r="A744" s="41" t="s">
        <v>1678</v>
      </c>
      <c r="B744" s="7">
        <v>3978</v>
      </c>
    </row>
    <row r="745" spans="1:2" x14ac:dyDescent="0.35">
      <c r="A745" s="41" t="s">
        <v>1679</v>
      </c>
      <c r="B745" s="7">
        <v>3979</v>
      </c>
    </row>
    <row r="746" spans="1:2" x14ac:dyDescent="0.35">
      <c r="A746" s="41" t="s">
        <v>1680</v>
      </c>
      <c r="B746" s="7">
        <v>3980</v>
      </c>
    </row>
    <row r="747" spans="1:2" x14ac:dyDescent="0.35">
      <c r="A747" s="41" t="s">
        <v>1681</v>
      </c>
      <c r="B747" s="7">
        <v>3981</v>
      </c>
    </row>
    <row r="748" spans="1:2" x14ac:dyDescent="0.35">
      <c r="A748" s="41" t="s">
        <v>1155</v>
      </c>
      <c r="B748" s="7">
        <v>6144</v>
      </c>
    </row>
    <row r="749" spans="1:2" x14ac:dyDescent="0.35">
      <c r="A749" s="41" t="s">
        <v>1208</v>
      </c>
      <c r="B749" s="7">
        <v>6222</v>
      </c>
    </row>
    <row r="750" spans="1:2" x14ac:dyDescent="0.35">
      <c r="A750" s="41" t="s">
        <v>627</v>
      </c>
      <c r="B750" s="7">
        <v>3983</v>
      </c>
    </row>
    <row r="751" spans="1:2" x14ac:dyDescent="0.35">
      <c r="A751" s="41" t="s">
        <v>468</v>
      </c>
      <c r="B751" s="7">
        <v>3796</v>
      </c>
    </row>
    <row r="752" spans="1:2" x14ac:dyDescent="0.35">
      <c r="A752" s="41" t="s">
        <v>48</v>
      </c>
      <c r="B752" s="7">
        <v>1001</v>
      </c>
    </row>
    <row r="753" spans="1:2" x14ac:dyDescent="0.35">
      <c r="A753" s="41" t="s">
        <v>449</v>
      </c>
      <c r="B753" s="7">
        <v>3751</v>
      </c>
    </row>
    <row r="754" spans="1:2" x14ac:dyDescent="0.35">
      <c r="A754" s="41" t="s">
        <v>585</v>
      </c>
      <c r="B754" s="7">
        <v>3924</v>
      </c>
    </row>
    <row r="755" spans="1:2" x14ac:dyDescent="0.35">
      <c r="A755" s="41" t="s">
        <v>586</v>
      </c>
      <c r="B755" s="7">
        <v>3925</v>
      </c>
    </row>
    <row r="756" spans="1:2" x14ac:dyDescent="0.35">
      <c r="A756" s="41" t="s">
        <v>587</v>
      </c>
      <c r="B756" s="7">
        <v>3926</v>
      </c>
    </row>
    <row r="757" spans="1:2" x14ac:dyDescent="0.35">
      <c r="A757" s="41" t="s">
        <v>588</v>
      </c>
      <c r="B757" s="7">
        <v>3927</v>
      </c>
    </row>
    <row r="758" spans="1:2" x14ac:dyDescent="0.35">
      <c r="A758" s="41" t="s">
        <v>589</v>
      </c>
      <c r="B758" s="7">
        <v>3928</v>
      </c>
    </row>
    <row r="759" spans="1:2" x14ac:dyDescent="0.35">
      <c r="A759" s="41" t="s">
        <v>590</v>
      </c>
      <c r="B759" s="7">
        <v>3929</v>
      </c>
    </row>
    <row r="760" spans="1:2" x14ac:dyDescent="0.35">
      <c r="A760" s="41" t="s">
        <v>591</v>
      </c>
      <c r="B760" s="7">
        <v>3930</v>
      </c>
    </row>
    <row r="761" spans="1:2" x14ac:dyDescent="0.35">
      <c r="A761" s="41" t="s">
        <v>592</v>
      </c>
      <c r="B761" s="7">
        <v>3931</v>
      </c>
    </row>
    <row r="762" spans="1:2" x14ac:dyDescent="0.35">
      <c r="A762" s="41" t="s">
        <v>948</v>
      </c>
      <c r="B762" s="7">
        <v>4559</v>
      </c>
    </row>
    <row r="763" spans="1:2" x14ac:dyDescent="0.35">
      <c r="A763" s="41" t="s">
        <v>949</v>
      </c>
      <c r="B763" s="7">
        <v>4560</v>
      </c>
    </row>
    <row r="764" spans="1:2" x14ac:dyDescent="0.35">
      <c r="A764" s="41" t="s">
        <v>924</v>
      </c>
      <c r="B764" s="7">
        <v>4523</v>
      </c>
    </row>
    <row r="765" spans="1:2" x14ac:dyDescent="0.35">
      <c r="A765" s="41" t="s">
        <v>1437</v>
      </c>
      <c r="B765" s="7">
        <v>6502</v>
      </c>
    </row>
    <row r="766" spans="1:2" x14ac:dyDescent="0.35">
      <c r="A766" s="41" t="s">
        <v>957</v>
      </c>
      <c r="B766" s="7">
        <v>4572</v>
      </c>
    </row>
    <row r="767" spans="1:2" x14ac:dyDescent="0.35">
      <c r="A767" s="41" t="s">
        <v>450</v>
      </c>
      <c r="B767" s="7">
        <v>3752</v>
      </c>
    </row>
    <row r="768" spans="1:2" x14ac:dyDescent="0.35">
      <c r="A768" s="41" t="s">
        <v>904</v>
      </c>
      <c r="B768" s="7">
        <v>4477</v>
      </c>
    </row>
    <row r="769" spans="1:2" x14ac:dyDescent="0.35">
      <c r="A769" s="41" t="s">
        <v>191</v>
      </c>
      <c r="B769" s="7">
        <v>1164</v>
      </c>
    </row>
    <row r="770" spans="1:2" x14ac:dyDescent="0.35">
      <c r="A770" s="41" t="s">
        <v>895</v>
      </c>
      <c r="B770" s="7">
        <v>4467</v>
      </c>
    </row>
    <row r="771" spans="1:2" x14ac:dyDescent="0.35">
      <c r="A771" s="41" t="s">
        <v>92</v>
      </c>
      <c r="B771" s="7">
        <v>1051</v>
      </c>
    </row>
    <row r="772" spans="1:2" x14ac:dyDescent="0.35">
      <c r="A772" s="41" t="s">
        <v>1384</v>
      </c>
      <c r="B772" s="7">
        <v>6442</v>
      </c>
    </row>
    <row r="773" spans="1:2" x14ac:dyDescent="0.35">
      <c r="A773" s="41" t="s">
        <v>1448</v>
      </c>
      <c r="B773" s="7">
        <v>6515</v>
      </c>
    </row>
    <row r="774" spans="1:2" x14ac:dyDescent="0.35">
      <c r="A774" s="41" t="s">
        <v>650</v>
      </c>
      <c r="B774" s="7">
        <v>4037</v>
      </c>
    </row>
    <row r="775" spans="1:2" x14ac:dyDescent="0.35">
      <c r="A775" s="41" t="s">
        <v>169</v>
      </c>
      <c r="B775" s="7">
        <v>1139</v>
      </c>
    </row>
    <row r="776" spans="1:2" x14ac:dyDescent="0.35">
      <c r="A776" s="41" t="s">
        <v>469</v>
      </c>
      <c r="B776" s="7">
        <v>3797</v>
      </c>
    </row>
    <row r="777" spans="1:2" x14ac:dyDescent="0.35">
      <c r="A777" s="41" t="s">
        <v>1119</v>
      </c>
      <c r="B777" s="7">
        <v>6101</v>
      </c>
    </row>
    <row r="778" spans="1:2" x14ac:dyDescent="0.35">
      <c r="A778" s="41" t="s">
        <v>165</v>
      </c>
      <c r="B778" s="7">
        <v>1135</v>
      </c>
    </row>
    <row r="779" spans="1:2" x14ac:dyDescent="0.35">
      <c r="A779" s="41" t="s">
        <v>218</v>
      </c>
      <c r="B779" s="7">
        <v>1201</v>
      </c>
    </row>
    <row r="780" spans="1:2" x14ac:dyDescent="0.35">
      <c r="A780" s="41" t="s">
        <v>986</v>
      </c>
      <c r="B780" s="7">
        <v>4606</v>
      </c>
    </row>
    <row r="781" spans="1:2" x14ac:dyDescent="0.35">
      <c r="A781" s="41" t="s">
        <v>1382</v>
      </c>
      <c r="B781" s="7">
        <v>6440</v>
      </c>
    </row>
    <row r="782" spans="1:2" x14ac:dyDescent="0.35">
      <c r="A782" s="41" t="s">
        <v>1534</v>
      </c>
      <c r="B782" s="7">
        <v>1275</v>
      </c>
    </row>
    <row r="783" spans="1:2" x14ac:dyDescent="0.35">
      <c r="A783" s="41" t="s">
        <v>177</v>
      </c>
      <c r="B783" s="7">
        <v>1149</v>
      </c>
    </row>
    <row r="784" spans="1:2" x14ac:dyDescent="0.35">
      <c r="A784" s="41" t="s">
        <v>330</v>
      </c>
      <c r="B784" s="7">
        <v>1344</v>
      </c>
    </row>
    <row r="785" spans="1:2" x14ac:dyDescent="0.35">
      <c r="A785" s="41" t="s">
        <v>216</v>
      </c>
      <c r="B785" s="7">
        <v>1198</v>
      </c>
    </row>
    <row r="786" spans="1:2" x14ac:dyDescent="0.35">
      <c r="A786" s="41" t="s">
        <v>219</v>
      </c>
      <c r="B786" s="7">
        <v>1202</v>
      </c>
    </row>
    <row r="787" spans="1:2" x14ac:dyDescent="0.35">
      <c r="A787" s="41" t="s">
        <v>275</v>
      </c>
      <c r="B787" s="7">
        <v>1280</v>
      </c>
    </row>
    <row r="788" spans="1:2" x14ac:dyDescent="0.35">
      <c r="A788" s="41" t="s">
        <v>192</v>
      </c>
      <c r="B788" s="7">
        <v>1169</v>
      </c>
    </row>
    <row r="789" spans="1:2" x14ac:dyDescent="0.35">
      <c r="A789" s="41" t="s">
        <v>308</v>
      </c>
      <c r="B789" s="7">
        <v>1319</v>
      </c>
    </row>
    <row r="790" spans="1:2" x14ac:dyDescent="0.35">
      <c r="A790" s="41" t="s">
        <v>164</v>
      </c>
      <c r="B790" s="7">
        <v>1134</v>
      </c>
    </row>
    <row r="791" spans="1:2" x14ac:dyDescent="0.35">
      <c r="A791" s="41" t="s">
        <v>1330</v>
      </c>
      <c r="B791" s="7">
        <v>6368</v>
      </c>
    </row>
    <row r="792" spans="1:2" x14ac:dyDescent="0.35">
      <c r="A792" s="41" t="s">
        <v>176</v>
      </c>
      <c r="B792" s="7">
        <v>1147</v>
      </c>
    </row>
    <row r="793" spans="1:2" x14ac:dyDescent="0.35">
      <c r="A793" s="41" t="s">
        <v>289</v>
      </c>
      <c r="B793" s="7">
        <v>1296</v>
      </c>
    </row>
    <row r="794" spans="1:2" x14ac:dyDescent="0.35">
      <c r="A794" s="41" t="s">
        <v>220</v>
      </c>
      <c r="B794" s="7">
        <v>1203</v>
      </c>
    </row>
    <row r="795" spans="1:2" x14ac:dyDescent="0.35">
      <c r="A795" s="41" t="s">
        <v>221</v>
      </c>
      <c r="B795" s="7">
        <v>1204</v>
      </c>
    </row>
    <row r="796" spans="1:2" x14ac:dyDescent="0.35">
      <c r="A796" s="41" t="s">
        <v>1011</v>
      </c>
      <c r="B796" s="7">
        <v>5911</v>
      </c>
    </row>
    <row r="797" spans="1:2" x14ac:dyDescent="0.35">
      <c r="A797" s="41" t="s">
        <v>774</v>
      </c>
      <c r="B797" s="7">
        <v>4212</v>
      </c>
    </row>
    <row r="798" spans="1:2" x14ac:dyDescent="0.35">
      <c r="A798" s="41" t="s">
        <v>269</v>
      </c>
      <c r="B798" s="7">
        <v>1272</v>
      </c>
    </row>
    <row r="799" spans="1:2" x14ac:dyDescent="0.35">
      <c r="A799" s="41" t="s">
        <v>1055</v>
      </c>
      <c r="B799" s="7">
        <v>5992</v>
      </c>
    </row>
    <row r="800" spans="1:2" x14ac:dyDescent="0.35">
      <c r="A800" s="41" t="s">
        <v>929</v>
      </c>
      <c r="B800" s="7">
        <v>4531</v>
      </c>
    </row>
    <row r="801" spans="1:2" x14ac:dyDescent="0.35">
      <c r="A801" s="41" t="s">
        <v>828</v>
      </c>
      <c r="B801" s="7">
        <v>4388</v>
      </c>
    </row>
    <row r="802" spans="1:2" x14ac:dyDescent="0.35">
      <c r="A802" s="41" t="s">
        <v>1071</v>
      </c>
      <c r="B802" s="7">
        <v>6017</v>
      </c>
    </row>
    <row r="803" spans="1:2" x14ac:dyDescent="0.35">
      <c r="A803" s="41" t="s">
        <v>348</v>
      </c>
      <c r="B803" s="7">
        <v>1369</v>
      </c>
    </row>
    <row r="804" spans="1:2" x14ac:dyDescent="0.35">
      <c r="A804" s="41" t="s">
        <v>303</v>
      </c>
      <c r="B804" s="7">
        <v>1313</v>
      </c>
    </row>
    <row r="805" spans="1:2" x14ac:dyDescent="0.35">
      <c r="A805" s="41" t="s">
        <v>1004</v>
      </c>
      <c r="B805" s="7">
        <v>5901</v>
      </c>
    </row>
    <row r="806" spans="1:2" x14ac:dyDescent="0.35">
      <c r="A806" s="41" t="s">
        <v>329</v>
      </c>
      <c r="B806" s="7">
        <v>1343</v>
      </c>
    </row>
    <row r="807" spans="1:2" x14ac:dyDescent="0.35">
      <c r="A807" s="41" t="s">
        <v>204</v>
      </c>
      <c r="B807" s="7">
        <v>1186</v>
      </c>
    </row>
    <row r="808" spans="1:2" x14ac:dyDescent="0.35">
      <c r="A808" s="41" t="s">
        <v>1193</v>
      </c>
      <c r="B808" s="7">
        <v>6200</v>
      </c>
    </row>
    <row r="809" spans="1:2" x14ac:dyDescent="0.35">
      <c r="A809" s="41" t="s">
        <v>1193</v>
      </c>
      <c r="B809" s="7">
        <v>6233</v>
      </c>
    </row>
    <row r="810" spans="1:2" x14ac:dyDescent="0.35">
      <c r="A810" s="41" t="s">
        <v>1692</v>
      </c>
      <c r="B810" s="7">
        <v>3753</v>
      </c>
    </row>
    <row r="811" spans="1:2" x14ac:dyDescent="0.35">
      <c r="A811" s="41" t="s">
        <v>1693</v>
      </c>
      <c r="B811" s="7">
        <v>3754</v>
      </c>
    </row>
    <row r="812" spans="1:2" x14ac:dyDescent="0.35">
      <c r="A812" s="41" t="s">
        <v>1694</v>
      </c>
      <c r="B812" s="7">
        <v>3755</v>
      </c>
    </row>
    <row r="813" spans="1:2" x14ac:dyDescent="0.35">
      <c r="A813" s="41" t="s">
        <v>1695</v>
      </c>
      <c r="B813" s="7">
        <v>3756</v>
      </c>
    </row>
    <row r="814" spans="1:2" x14ac:dyDescent="0.35">
      <c r="A814" s="41" t="s">
        <v>1696</v>
      </c>
      <c r="B814" s="7">
        <v>3757</v>
      </c>
    </row>
    <row r="815" spans="1:2" x14ac:dyDescent="0.35">
      <c r="A815" s="41" t="s">
        <v>485</v>
      </c>
      <c r="B815" s="7">
        <v>3813</v>
      </c>
    </row>
    <row r="816" spans="1:2" x14ac:dyDescent="0.35">
      <c r="A816" s="41" t="s">
        <v>1697</v>
      </c>
      <c r="B816" s="7">
        <v>3758</v>
      </c>
    </row>
    <row r="817" spans="1:2" x14ac:dyDescent="0.35">
      <c r="A817" s="41" t="s">
        <v>1698</v>
      </c>
      <c r="B817" s="7">
        <v>3759</v>
      </c>
    </row>
    <row r="818" spans="1:2" x14ac:dyDescent="0.35">
      <c r="A818" s="41" t="s">
        <v>1699</v>
      </c>
      <c r="B818" s="7">
        <v>3760</v>
      </c>
    </row>
    <row r="819" spans="1:2" x14ac:dyDescent="0.35">
      <c r="A819" s="41" t="s">
        <v>1700</v>
      </c>
      <c r="B819" s="7">
        <v>3761</v>
      </c>
    </row>
    <row r="820" spans="1:2" x14ac:dyDescent="0.35">
      <c r="A820" s="41" t="s">
        <v>1701</v>
      </c>
      <c r="B820" s="7">
        <v>3762</v>
      </c>
    </row>
    <row r="821" spans="1:2" x14ac:dyDescent="0.35">
      <c r="A821" s="41" t="s">
        <v>1702</v>
      </c>
      <c r="B821" s="7">
        <v>3763</v>
      </c>
    </row>
    <row r="822" spans="1:2" x14ac:dyDescent="0.35">
      <c r="A822" s="41" t="s">
        <v>1703</v>
      </c>
      <c r="B822" s="7">
        <v>3764</v>
      </c>
    </row>
    <row r="823" spans="1:2" x14ac:dyDescent="0.35">
      <c r="A823" s="41" t="s">
        <v>1704</v>
      </c>
      <c r="B823" s="7">
        <v>3765</v>
      </c>
    </row>
    <row r="824" spans="1:2" x14ac:dyDescent="0.35">
      <c r="A824" s="41" t="s">
        <v>1705</v>
      </c>
      <c r="B824" s="7">
        <v>3766</v>
      </c>
    </row>
    <row r="825" spans="1:2" x14ac:dyDescent="0.35">
      <c r="A825" s="41" t="s">
        <v>1706</v>
      </c>
      <c r="B825" s="7">
        <v>3767</v>
      </c>
    </row>
    <row r="826" spans="1:2" x14ac:dyDescent="0.35">
      <c r="A826" s="41" t="s">
        <v>1707</v>
      </c>
      <c r="B826" s="7">
        <v>3768</v>
      </c>
    </row>
    <row r="827" spans="1:2" x14ac:dyDescent="0.35">
      <c r="A827" s="41" t="s">
        <v>213</v>
      </c>
      <c r="B827" s="7">
        <v>1195</v>
      </c>
    </row>
    <row r="828" spans="1:2" x14ac:dyDescent="0.35">
      <c r="A828" s="41" t="s">
        <v>470</v>
      </c>
      <c r="B828" s="7">
        <v>3798</v>
      </c>
    </row>
    <row r="829" spans="1:2" x14ac:dyDescent="0.35">
      <c r="A829" s="41" t="s">
        <v>182</v>
      </c>
      <c r="B829" s="7">
        <v>1154</v>
      </c>
    </row>
    <row r="830" spans="1:2" x14ac:dyDescent="0.35">
      <c r="A830" s="41" t="s">
        <v>212</v>
      </c>
      <c r="B830" s="7">
        <v>1194</v>
      </c>
    </row>
    <row r="831" spans="1:2" x14ac:dyDescent="0.35">
      <c r="A831" s="41" t="s">
        <v>418</v>
      </c>
      <c r="B831" s="7">
        <v>1742</v>
      </c>
    </row>
    <row r="832" spans="1:2" x14ac:dyDescent="0.35">
      <c r="A832" s="41" t="s">
        <v>418</v>
      </c>
      <c r="B832" s="7">
        <v>5915</v>
      </c>
    </row>
    <row r="833" spans="1:2" x14ac:dyDescent="0.35">
      <c r="A833" s="41" t="s">
        <v>94</v>
      </c>
      <c r="B833" s="7">
        <v>1053</v>
      </c>
    </row>
    <row r="834" spans="1:2" x14ac:dyDescent="0.35">
      <c r="A834" s="41" t="s">
        <v>313</v>
      </c>
      <c r="B834" s="7">
        <v>1324</v>
      </c>
    </row>
    <row r="835" spans="1:2" x14ac:dyDescent="0.35">
      <c r="A835" s="41" t="s">
        <v>1230</v>
      </c>
      <c r="B835" s="7">
        <v>6248</v>
      </c>
    </row>
    <row r="836" spans="1:2" x14ac:dyDescent="0.35">
      <c r="A836" s="41" t="s">
        <v>684</v>
      </c>
      <c r="B836" s="7">
        <v>4083</v>
      </c>
    </row>
    <row r="837" spans="1:2" x14ac:dyDescent="0.35">
      <c r="A837" s="41" t="s">
        <v>1142</v>
      </c>
      <c r="B837" s="7">
        <v>6128</v>
      </c>
    </row>
    <row r="838" spans="1:2" x14ac:dyDescent="0.35">
      <c r="A838" s="41" t="s">
        <v>814</v>
      </c>
      <c r="B838" s="7">
        <v>4348</v>
      </c>
    </row>
    <row r="839" spans="1:2" x14ac:dyDescent="0.35">
      <c r="A839" s="41" t="s">
        <v>720</v>
      </c>
      <c r="B839" s="7">
        <v>4135</v>
      </c>
    </row>
    <row r="840" spans="1:2" x14ac:dyDescent="0.35">
      <c r="A840" s="41" t="s">
        <v>811</v>
      </c>
      <c r="B840" s="7">
        <v>4345</v>
      </c>
    </row>
    <row r="841" spans="1:2" x14ac:dyDescent="0.35">
      <c r="A841" s="41" t="s">
        <v>1535</v>
      </c>
      <c r="B841" s="7">
        <v>4349</v>
      </c>
    </row>
    <row r="842" spans="1:2" x14ac:dyDescent="0.35">
      <c r="A842" s="41" t="s">
        <v>1122</v>
      </c>
      <c r="B842" s="7">
        <v>6104</v>
      </c>
    </row>
    <row r="843" spans="1:2" x14ac:dyDescent="0.35">
      <c r="A843" s="41" t="s">
        <v>953</v>
      </c>
      <c r="B843" s="7">
        <v>4567</v>
      </c>
    </row>
    <row r="844" spans="1:2" x14ac:dyDescent="0.35">
      <c r="A844" s="41" t="s">
        <v>813</v>
      </c>
      <c r="B844" s="7">
        <v>4347</v>
      </c>
    </row>
    <row r="845" spans="1:2" x14ac:dyDescent="0.35">
      <c r="A845" s="41" t="s">
        <v>812</v>
      </c>
      <c r="B845" s="7">
        <v>4346</v>
      </c>
    </row>
    <row r="846" spans="1:2" x14ac:dyDescent="0.35">
      <c r="A846" s="41" t="s">
        <v>1295</v>
      </c>
      <c r="B846" s="7">
        <v>6324</v>
      </c>
    </row>
    <row r="847" spans="1:2" x14ac:dyDescent="0.35">
      <c r="A847" s="41" t="s">
        <v>1040</v>
      </c>
      <c r="B847" s="7">
        <v>5965</v>
      </c>
    </row>
    <row r="848" spans="1:2" x14ac:dyDescent="0.35">
      <c r="A848" s="41" t="s">
        <v>1041</v>
      </c>
      <c r="B848" s="7">
        <v>5966</v>
      </c>
    </row>
    <row r="849" spans="1:2" x14ac:dyDescent="0.35">
      <c r="A849" s="41" t="s">
        <v>897</v>
      </c>
      <c r="B849" s="7">
        <v>4470</v>
      </c>
    </row>
    <row r="850" spans="1:2" x14ac:dyDescent="0.35">
      <c r="A850" s="41" t="s">
        <v>1422</v>
      </c>
      <c r="B850" s="7">
        <v>6483</v>
      </c>
    </row>
    <row r="851" spans="1:2" x14ac:dyDescent="0.35">
      <c r="A851" s="41" t="s">
        <v>1129</v>
      </c>
      <c r="B851" s="7">
        <v>6113</v>
      </c>
    </row>
    <row r="852" spans="1:2" x14ac:dyDescent="0.35">
      <c r="A852" s="41" t="s">
        <v>1130</v>
      </c>
      <c r="B852" s="7">
        <v>6114</v>
      </c>
    </row>
    <row r="853" spans="1:2" x14ac:dyDescent="0.35">
      <c r="A853" s="41" t="s">
        <v>989</v>
      </c>
      <c r="B853" s="7">
        <v>4609</v>
      </c>
    </row>
    <row r="854" spans="1:2" x14ac:dyDescent="0.35">
      <c r="A854" s="41" t="s">
        <v>890</v>
      </c>
      <c r="B854" s="7">
        <v>4462</v>
      </c>
    </row>
    <row r="855" spans="1:2" x14ac:dyDescent="0.35">
      <c r="A855" s="41" t="s">
        <v>1140</v>
      </c>
      <c r="B855" s="7">
        <v>6126</v>
      </c>
    </row>
    <row r="856" spans="1:2" x14ac:dyDescent="0.35">
      <c r="A856" s="41" t="s">
        <v>1143</v>
      </c>
      <c r="B856" s="7">
        <v>6130</v>
      </c>
    </row>
    <row r="857" spans="1:2" x14ac:dyDescent="0.35">
      <c r="A857" s="41" t="s">
        <v>1170</v>
      </c>
      <c r="B857" s="7">
        <v>6163</v>
      </c>
    </row>
    <row r="858" spans="1:2" x14ac:dyDescent="0.35">
      <c r="A858" s="41" t="s">
        <v>1212</v>
      </c>
      <c r="B858" s="7">
        <v>6227</v>
      </c>
    </row>
    <row r="859" spans="1:2" x14ac:dyDescent="0.35">
      <c r="A859" s="41" t="s">
        <v>1168</v>
      </c>
      <c r="B859" s="7">
        <v>6161</v>
      </c>
    </row>
    <row r="860" spans="1:2" x14ac:dyDescent="0.35">
      <c r="A860" s="41" t="s">
        <v>1167</v>
      </c>
      <c r="B860" s="7">
        <v>6160</v>
      </c>
    </row>
    <row r="861" spans="1:2" x14ac:dyDescent="0.35">
      <c r="A861" s="41" t="s">
        <v>1169</v>
      </c>
      <c r="B861" s="7">
        <v>6162</v>
      </c>
    </row>
    <row r="862" spans="1:2" x14ac:dyDescent="0.35">
      <c r="A862" s="41" t="s">
        <v>1213</v>
      </c>
      <c r="B862" s="7">
        <v>6228</v>
      </c>
    </row>
    <row r="863" spans="1:2" x14ac:dyDescent="0.35">
      <c r="A863" s="41" t="s">
        <v>226</v>
      </c>
      <c r="B863" s="7">
        <v>1209</v>
      </c>
    </row>
    <row r="864" spans="1:2" x14ac:dyDescent="0.35">
      <c r="A864" s="41" t="s">
        <v>1296</v>
      </c>
      <c r="B864" s="7">
        <v>6325</v>
      </c>
    </row>
    <row r="865" spans="1:2" x14ac:dyDescent="0.35">
      <c r="A865" s="41" t="s">
        <v>1310</v>
      </c>
      <c r="B865" s="7">
        <v>6343</v>
      </c>
    </row>
    <row r="866" spans="1:2" x14ac:dyDescent="0.35">
      <c r="A866" s="41" t="s">
        <v>1241</v>
      </c>
      <c r="B866" s="7">
        <v>6259</v>
      </c>
    </row>
    <row r="867" spans="1:2" x14ac:dyDescent="0.35">
      <c r="A867" s="41" t="s">
        <v>1249</v>
      </c>
      <c r="B867" s="7">
        <v>6267</v>
      </c>
    </row>
    <row r="868" spans="1:2" x14ac:dyDescent="0.35">
      <c r="A868" s="41" t="s">
        <v>1242</v>
      </c>
      <c r="B868" s="7">
        <v>6260</v>
      </c>
    </row>
    <row r="869" spans="1:2" x14ac:dyDescent="0.35">
      <c r="A869" s="41" t="s">
        <v>1243</v>
      </c>
      <c r="B869" s="7">
        <v>6261</v>
      </c>
    </row>
    <row r="870" spans="1:2" x14ac:dyDescent="0.35">
      <c r="A870" s="41" t="s">
        <v>1244</v>
      </c>
      <c r="B870" s="7">
        <v>6262</v>
      </c>
    </row>
    <row r="871" spans="1:2" x14ac:dyDescent="0.35">
      <c r="A871" s="41" t="s">
        <v>1245</v>
      </c>
      <c r="B871" s="7">
        <v>6263</v>
      </c>
    </row>
    <row r="872" spans="1:2" x14ac:dyDescent="0.35">
      <c r="A872" s="41" t="s">
        <v>1246</v>
      </c>
      <c r="B872" s="7">
        <v>6264</v>
      </c>
    </row>
    <row r="873" spans="1:2" x14ac:dyDescent="0.35">
      <c r="A873" s="41" t="s">
        <v>1250</v>
      </c>
      <c r="B873" s="7">
        <v>6268</v>
      </c>
    </row>
    <row r="874" spans="1:2" x14ac:dyDescent="0.35">
      <c r="A874" s="41" t="s">
        <v>1247</v>
      </c>
      <c r="B874" s="7">
        <v>6265</v>
      </c>
    </row>
    <row r="875" spans="1:2" x14ac:dyDescent="0.35">
      <c r="A875" s="41" t="s">
        <v>1248</v>
      </c>
      <c r="B875" s="7">
        <v>6266</v>
      </c>
    </row>
    <row r="876" spans="1:2" x14ac:dyDescent="0.35">
      <c r="A876" s="41" t="s">
        <v>293</v>
      </c>
      <c r="B876" s="7">
        <v>1302</v>
      </c>
    </row>
    <row r="877" spans="1:2" x14ac:dyDescent="0.35">
      <c r="A877" s="41" t="s">
        <v>120</v>
      </c>
      <c r="B877" s="7">
        <v>1081</v>
      </c>
    </row>
    <row r="878" spans="1:2" x14ac:dyDescent="0.35">
      <c r="A878" s="41" t="s">
        <v>615</v>
      </c>
      <c r="B878" s="7">
        <v>3962</v>
      </c>
    </row>
    <row r="879" spans="1:2" x14ac:dyDescent="0.35">
      <c r="A879" s="41" t="s">
        <v>614</v>
      </c>
      <c r="B879" s="7">
        <v>3960</v>
      </c>
    </row>
    <row r="880" spans="1:2" x14ac:dyDescent="0.35">
      <c r="A880" s="41" t="s">
        <v>1227</v>
      </c>
      <c r="B880" s="7">
        <v>6245</v>
      </c>
    </row>
    <row r="881" spans="1:2" x14ac:dyDescent="0.35">
      <c r="A881" s="41" t="s">
        <v>167</v>
      </c>
      <c r="B881" s="7">
        <v>1137</v>
      </c>
    </row>
    <row r="882" spans="1:2" x14ac:dyDescent="0.35">
      <c r="A882" s="41" t="s">
        <v>1270</v>
      </c>
      <c r="B882" s="7">
        <v>6294</v>
      </c>
    </row>
    <row r="883" spans="1:2" x14ac:dyDescent="0.35">
      <c r="A883" s="41" t="s">
        <v>959</v>
      </c>
      <c r="B883" s="7">
        <v>4574</v>
      </c>
    </row>
    <row r="884" spans="1:2" x14ac:dyDescent="0.35">
      <c r="A884" s="41" t="s">
        <v>610</v>
      </c>
      <c r="B884" s="7">
        <v>3950</v>
      </c>
    </row>
    <row r="885" spans="1:2" x14ac:dyDescent="0.35">
      <c r="A885" s="41" t="s">
        <v>1107</v>
      </c>
      <c r="B885" s="7">
        <v>6082</v>
      </c>
    </row>
    <row r="886" spans="1:2" x14ac:dyDescent="0.35">
      <c r="A886" s="41" t="s">
        <v>880</v>
      </c>
      <c r="B886" s="7">
        <v>4450</v>
      </c>
    </row>
    <row r="887" spans="1:2" x14ac:dyDescent="0.35">
      <c r="A887" s="41" t="s">
        <v>881</v>
      </c>
      <c r="B887" s="7">
        <v>4451</v>
      </c>
    </row>
    <row r="888" spans="1:2" x14ac:dyDescent="0.35">
      <c r="A888" s="41" t="s">
        <v>136</v>
      </c>
      <c r="B888" s="7">
        <v>1102</v>
      </c>
    </row>
    <row r="889" spans="1:2" x14ac:dyDescent="0.35">
      <c r="A889" s="41" t="s">
        <v>892</v>
      </c>
      <c r="B889" s="7">
        <v>4464</v>
      </c>
    </row>
    <row r="890" spans="1:2" x14ac:dyDescent="0.35">
      <c r="A890" s="41" t="s">
        <v>1305</v>
      </c>
      <c r="B890" s="7">
        <v>6336</v>
      </c>
    </row>
    <row r="891" spans="1:2" x14ac:dyDescent="0.35">
      <c r="A891" s="41" t="s">
        <v>1259</v>
      </c>
      <c r="B891" s="7">
        <v>6280</v>
      </c>
    </row>
    <row r="892" spans="1:2" x14ac:dyDescent="0.35">
      <c r="A892" s="41" t="s">
        <v>1233</v>
      </c>
      <c r="B892" s="7">
        <v>6251</v>
      </c>
    </row>
    <row r="893" spans="1:2" x14ac:dyDescent="0.35">
      <c r="A893" s="41" t="s">
        <v>1347</v>
      </c>
      <c r="B893" s="7">
        <v>6394</v>
      </c>
    </row>
    <row r="894" spans="1:2" x14ac:dyDescent="0.35">
      <c r="A894" s="41" t="s">
        <v>1235</v>
      </c>
      <c r="B894" s="7">
        <v>6253</v>
      </c>
    </row>
    <row r="895" spans="1:2" x14ac:dyDescent="0.35">
      <c r="A895" s="41" t="s">
        <v>1234</v>
      </c>
      <c r="B895" s="7">
        <v>6252</v>
      </c>
    </row>
    <row r="896" spans="1:2" x14ac:dyDescent="0.35">
      <c r="A896" s="41" t="s">
        <v>1461</v>
      </c>
      <c r="B896" s="7">
        <v>6528</v>
      </c>
    </row>
    <row r="897" spans="1:2" x14ac:dyDescent="0.35">
      <c r="A897" s="41" t="s">
        <v>1232</v>
      </c>
      <c r="B897" s="7">
        <v>6250</v>
      </c>
    </row>
    <row r="898" spans="1:2" x14ac:dyDescent="0.35">
      <c r="A898" s="41" t="s">
        <v>1286</v>
      </c>
      <c r="B898" s="7">
        <v>6313</v>
      </c>
    </row>
    <row r="899" spans="1:2" x14ac:dyDescent="0.35">
      <c r="A899" s="41" t="s">
        <v>1315</v>
      </c>
      <c r="B899" s="7">
        <v>6348</v>
      </c>
    </row>
    <row r="900" spans="1:2" x14ac:dyDescent="0.35">
      <c r="A900" s="41" t="s">
        <v>1462</v>
      </c>
      <c r="B900" s="7">
        <v>6529</v>
      </c>
    </row>
    <row r="901" spans="1:2" x14ac:dyDescent="0.35">
      <c r="A901" s="41" t="s">
        <v>1034</v>
      </c>
      <c r="B901" s="7">
        <v>5958</v>
      </c>
    </row>
    <row r="902" spans="1:2" x14ac:dyDescent="0.35">
      <c r="A902" s="41" t="s">
        <v>893</v>
      </c>
      <c r="B902" s="7">
        <v>4465</v>
      </c>
    </row>
    <row r="903" spans="1:2" x14ac:dyDescent="0.35">
      <c r="A903" s="41" t="s">
        <v>334</v>
      </c>
      <c r="B903" s="7">
        <v>1349</v>
      </c>
    </row>
    <row r="904" spans="1:2" x14ac:dyDescent="0.35">
      <c r="A904" s="41" t="s">
        <v>299</v>
      </c>
      <c r="B904" s="7">
        <v>1309</v>
      </c>
    </row>
    <row r="905" spans="1:2" x14ac:dyDescent="0.35">
      <c r="A905" s="41" t="s">
        <v>603</v>
      </c>
      <c r="B905" s="7">
        <v>3943</v>
      </c>
    </row>
    <row r="906" spans="1:2" x14ac:dyDescent="0.35">
      <c r="A906" s="41" t="s">
        <v>873</v>
      </c>
      <c r="B906" s="7">
        <v>4443</v>
      </c>
    </row>
    <row r="907" spans="1:2" x14ac:dyDescent="0.35">
      <c r="A907" s="41" t="s">
        <v>349</v>
      </c>
      <c r="B907" s="7">
        <v>1370</v>
      </c>
    </row>
    <row r="908" spans="1:2" x14ac:dyDescent="0.35">
      <c r="A908" s="41" t="s">
        <v>1265</v>
      </c>
      <c r="B908" s="7">
        <v>6288</v>
      </c>
    </row>
    <row r="909" spans="1:2" x14ac:dyDescent="0.35">
      <c r="A909" s="41" t="s">
        <v>1033</v>
      </c>
      <c r="B909" s="7">
        <v>5954</v>
      </c>
    </row>
    <row r="910" spans="1:2" x14ac:dyDescent="0.35">
      <c r="A910" s="41" t="s">
        <v>1225</v>
      </c>
      <c r="B910" s="7">
        <v>6243</v>
      </c>
    </row>
    <row r="911" spans="1:2" x14ac:dyDescent="0.35">
      <c r="A911" s="41" t="s">
        <v>1383</v>
      </c>
      <c r="B911" s="7">
        <v>6441</v>
      </c>
    </row>
    <row r="912" spans="1:2" x14ac:dyDescent="0.35">
      <c r="A912" s="41" t="s">
        <v>907</v>
      </c>
      <c r="B912" s="7">
        <v>4480</v>
      </c>
    </row>
    <row r="913" spans="1:2" x14ac:dyDescent="0.35">
      <c r="A913" s="41" t="s">
        <v>149</v>
      </c>
      <c r="B913" s="7">
        <v>1119</v>
      </c>
    </row>
    <row r="914" spans="1:2" x14ac:dyDescent="0.35">
      <c r="A914" s="41" t="s">
        <v>208</v>
      </c>
      <c r="B914" s="7">
        <v>1190</v>
      </c>
    </row>
    <row r="915" spans="1:2" x14ac:dyDescent="0.35">
      <c r="A915" s="41" t="s">
        <v>217</v>
      </c>
      <c r="B915" s="7">
        <v>1200</v>
      </c>
    </row>
    <row r="916" spans="1:2" x14ac:dyDescent="0.35">
      <c r="A916" s="41" t="s">
        <v>187</v>
      </c>
      <c r="B916" s="7">
        <v>1159</v>
      </c>
    </row>
    <row r="917" spans="1:2" x14ac:dyDescent="0.35">
      <c r="A917" s="41" t="s">
        <v>1463</v>
      </c>
      <c r="B917" s="7">
        <v>6530</v>
      </c>
    </row>
    <row r="918" spans="1:2" x14ac:dyDescent="0.35">
      <c r="A918" s="41" t="s">
        <v>970</v>
      </c>
      <c r="B918" s="7">
        <v>4585</v>
      </c>
    </row>
    <row r="919" spans="1:2" x14ac:dyDescent="0.35">
      <c r="A919" s="41" t="s">
        <v>1134</v>
      </c>
      <c r="B919" s="7">
        <v>6120</v>
      </c>
    </row>
    <row r="920" spans="1:2" x14ac:dyDescent="0.35">
      <c r="A920" s="41" t="s">
        <v>1536</v>
      </c>
      <c r="B920" s="7">
        <v>4089</v>
      </c>
    </row>
    <row r="921" spans="1:2" x14ac:dyDescent="0.35">
      <c r="A921" s="41" t="s">
        <v>1226</v>
      </c>
      <c r="B921" s="7">
        <v>6244</v>
      </c>
    </row>
    <row r="922" spans="1:2" x14ac:dyDescent="0.35">
      <c r="A922" s="41" t="s">
        <v>272</v>
      </c>
      <c r="B922" s="7">
        <v>1276</v>
      </c>
    </row>
    <row r="923" spans="1:2" x14ac:dyDescent="0.35">
      <c r="A923" s="41" t="s">
        <v>279</v>
      </c>
      <c r="B923" s="7">
        <v>1284</v>
      </c>
    </row>
    <row r="924" spans="1:2" x14ac:dyDescent="0.35">
      <c r="A924" s="41" t="s">
        <v>1018</v>
      </c>
      <c r="B924" s="7">
        <v>5926</v>
      </c>
    </row>
    <row r="925" spans="1:2" x14ac:dyDescent="0.35">
      <c r="A925" s="41" t="s">
        <v>1021</v>
      </c>
      <c r="B925" s="7">
        <v>5931</v>
      </c>
    </row>
    <row r="926" spans="1:2" x14ac:dyDescent="0.35">
      <c r="A926" s="41" t="s">
        <v>1156</v>
      </c>
      <c r="B926" s="7">
        <v>6145</v>
      </c>
    </row>
    <row r="927" spans="1:2" x14ac:dyDescent="0.35">
      <c r="A927" s="41" t="s">
        <v>1223</v>
      </c>
      <c r="B927" s="7">
        <v>6241</v>
      </c>
    </row>
    <row r="928" spans="1:2" x14ac:dyDescent="0.35">
      <c r="A928" s="41" t="s">
        <v>965</v>
      </c>
      <c r="B928" s="7">
        <v>4580</v>
      </c>
    </row>
    <row r="929" spans="1:2" x14ac:dyDescent="0.35">
      <c r="A929" s="41" t="s">
        <v>1537</v>
      </c>
      <c r="B929" s="7">
        <v>4036</v>
      </c>
    </row>
    <row r="930" spans="1:2" x14ac:dyDescent="0.35">
      <c r="A930" s="41" t="s">
        <v>160</v>
      </c>
      <c r="B930" s="7">
        <v>1130</v>
      </c>
    </row>
    <row r="931" spans="1:2" x14ac:dyDescent="0.35">
      <c r="A931" s="41" t="s">
        <v>222</v>
      </c>
      <c r="B931" s="7">
        <v>1205</v>
      </c>
    </row>
    <row r="932" spans="1:2" x14ac:dyDescent="0.35">
      <c r="A932" s="41" t="s">
        <v>815</v>
      </c>
      <c r="B932" s="7">
        <v>4351</v>
      </c>
    </row>
    <row r="933" spans="1:2" x14ac:dyDescent="0.35">
      <c r="A933" s="41" t="s">
        <v>1240</v>
      </c>
      <c r="B933" s="7">
        <v>6258</v>
      </c>
    </row>
    <row r="934" spans="1:2" x14ac:dyDescent="0.35">
      <c r="A934" s="41" t="s">
        <v>357</v>
      </c>
      <c r="B934" s="7">
        <v>1380</v>
      </c>
    </row>
    <row r="935" spans="1:2" x14ac:dyDescent="0.35">
      <c r="A935" s="41" t="s">
        <v>577</v>
      </c>
      <c r="B935" s="7">
        <v>3906</v>
      </c>
    </row>
    <row r="936" spans="1:2" x14ac:dyDescent="0.35">
      <c r="A936" s="41" t="s">
        <v>1400</v>
      </c>
      <c r="B936" s="7">
        <v>6459</v>
      </c>
    </row>
    <row r="937" spans="1:2" x14ac:dyDescent="0.35">
      <c r="A937" s="41" t="s">
        <v>1331</v>
      </c>
      <c r="B937" s="7">
        <v>6369</v>
      </c>
    </row>
    <row r="938" spans="1:2" x14ac:dyDescent="0.35">
      <c r="A938" s="41" t="s">
        <v>1072</v>
      </c>
      <c r="B938" s="7">
        <v>6018</v>
      </c>
    </row>
    <row r="939" spans="1:2" x14ac:dyDescent="0.35">
      <c r="A939" s="41" t="s">
        <v>309</v>
      </c>
      <c r="B939" s="7">
        <v>1320</v>
      </c>
    </row>
    <row r="940" spans="1:2" x14ac:dyDescent="0.35">
      <c r="A940" s="41" t="s">
        <v>921</v>
      </c>
      <c r="B940" s="7">
        <v>4499</v>
      </c>
    </row>
    <row r="941" spans="1:2" x14ac:dyDescent="0.35">
      <c r="A941" s="41" t="s">
        <v>921</v>
      </c>
      <c r="B941" s="7">
        <v>6210</v>
      </c>
    </row>
    <row r="942" spans="1:2" x14ac:dyDescent="0.35">
      <c r="A942" s="41" t="s">
        <v>188</v>
      </c>
      <c r="B942" s="7">
        <v>1160</v>
      </c>
    </row>
    <row r="943" spans="1:2" x14ac:dyDescent="0.35">
      <c r="A943" s="41" t="s">
        <v>190</v>
      </c>
      <c r="B943" s="7">
        <v>1162</v>
      </c>
    </row>
    <row r="944" spans="1:2" x14ac:dyDescent="0.35">
      <c r="A944" s="41" t="s">
        <v>471</v>
      </c>
      <c r="B944" s="7">
        <v>3799</v>
      </c>
    </row>
    <row r="945" spans="1:2" x14ac:dyDescent="0.35">
      <c r="A945" s="41" t="s">
        <v>472</v>
      </c>
      <c r="B945" s="7">
        <v>3800</v>
      </c>
    </row>
    <row r="946" spans="1:2" x14ac:dyDescent="0.35">
      <c r="A946" s="41" t="s">
        <v>930</v>
      </c>
      <c r="B946" s="7">
        <v>4532</v>
      </c>
    </row>
    <row r="947" spans="1:2" x14ac:dyDescent="0.35">
      <c r="A947" s="41" t="s">
        <v>295</v>
      </c>
      <c r="B947" s="7">
        <v>1305</v>
      </c>
    </row>
    <row r="948" spans="1:2" x14ac:dyDescent="0.35">
      <c r="A948" s="41" t="s">
        <v>238</v>
      </c>
      <c r="B948" s="7">
        <v>1229</v>
      </c>
    </row>
    <row r="949" spans="1:2" x14ac:dyDescent="0.35">
      <c r="A949" s="41" t="s">
        <v>239</v>
      </c>
      <c r="B949" s="7">
        <v>1230</v>
      </c>
    </row>
    <row r="950" spans="1:2" x14ac:dyDescent="0.35">
      <c r="A950" s="41" t="s">
        <v>240</v>
      </c>
      <c r="B950" s="7">
        <v>1231</v>
      </c>
    </row>
    <row r="951" spans="1:2" x14ac:dyDescent="0.35">
      <c r="A951" s="41" t="s">
        <v>241</v>
      </c>
      <c r="B951" s="7">
        <v>1232</v>
      </c>
    </row>
    <row r="952" spans="1:2" x14ac:dyDescent="0.35">
      <c r="A952" s="41" t="s">
        <v>242</v>
      </c>
      <c r="B952" s="7">
        <v>1233</v>
      </c>
    </row>
    <row r="953" spans="1:2" x14ac:dyDescent="0.35">
      <c r="A953" s="41" t="s">
        <v>243</v>
      </c>
      <c r="B953" s="7">
        <v>1234</v>
      </c>
    </row>
    <row r="954" spans="1:2" x14ac:dyDescent="0.35">
      <c r="A954" s="41" t="s">
        <v>244</v>
      </c>
      <c r="B954" s="7">
        <v>1235</v>
      </c>
    </row>
    <row r="955" spans="1:2" x14ac:dyDescent="0.35">
      <c r="A955" s="41" t="s">
        <v>245</v>
      </c>
      <c r="B955" s="7">
        <v>1236</v>
      </c>
    </row>
    <row r="956" spans="1:2" x14ac:dyDescent="0.35">
      <c r="A956" s="41" t="s">
        <v>246</v>
      </c>
      <c r="B956" s="7">
        <v>1237</v>
      </c>
    </row>
    <row r="957" spans="1:2" x14ac:dyDescent="0.35">
      <c r="A957" s="41" t="s">
        <v>247</v>
      </c>
      <c r="B957" s="7">
        <v>1238</v>
      </c>
    </row>
    <row r="958" spans="1:2" x14ac:dyDescent="0.35">
      <c r="A958" s="41" t="s">
        <v>248</v>
      </c>
      <c r="B958" s="7">
        <v>1239</v>
      </c>
    </row>
    <row r="959" spans="1:2" x14ac:dyDescent="0.35">
      <c r="A959" s="41" t="s">
        <v>249</v>
      </c>
      <c r="B959" s="7">
        <v>1240</v>
      </c>
    </row>
    <row r="960" spans="1:2" x14ac:dyDescent="0.35">
      <c r="A960" s="41" t="s">
        <v>473</v>
      </c>
      <c r="B960" s="7">
        <v>3801</v>
      </c>
    </row>
    <row r="961" spans="1:2" x14ac:dyDescent="0.35">
      <c r="A961" s="41" t="s">
        <v>718</v>
      </c>
      <c r="B961" s="7">
        <v>4129</v>
      </c>
    </row>
    <row r="962" spans="1:2" x14ac:dyDescent="0.35">
      <c r="A962" s="41" t="s">
        <v>584</v>
      </c>
      <c r="B962" s="7">
        <v>3913</v>
      </c>
    </row>
    <row r="963" spans="1:2" x14ac:dyDescent="0.35">
      <c r="A963" s="41" t="s">
        <v>1010</v>
      </c>
      <c r="B963" s="7">
        <v>5910</v>
      </c>
    </row>
    <row r="964" spans="1:2" x14ac:dyDescent="0.35">
      <c r="A964" s="41" t="s">
        <v>116</v>
      </c>
      <c r="B964" s="7">
        <v>1077</v>
      </c>
    </row>
    <row r="965" spans="1:2" x14ac:dyDescent="0.35">
      <c r="A965" s="41" t="s">
        <v>107</v>
      </c>
      <c r="B965" s="7">
        <v>1067</v>
      </c>
    </row>
    <row r="966" spans="1:2" x14ac:dyDescent="0.35">
      <c r="A966" s="41" t="s">
        <v>195</v>
      </c>
      <c r="B966" s="7">
        <v>1177</v>
      </c>
    </row>
    <row r="967" spans="1:2" x14ac:dyDescent="0.35">
      <c r="A967" s="41" t="s">
        <v>474</v>
      </c>
      <c r="B967" s="7">
        <v>3802</v>
      </c>
    </row>
    <row r="968" spans="1:2" x14ac:dyDescent="0.35">
      <c r="A968" s="41" t="s">
        <v>49</v>
      </c>
      <c r="B968" s="7">
        <v>1002</v>
      </c>
    </row>
    <row r="969" spans="1:2" x14ac:dyDescent="0.35">
      <c r="A969" s="41" t="s">
        <v>1724</v>
      </c>
      <c r="B969" s="7">
        <v>6429</v>
      </c>
    </row>
    <row r="970" spans="1:2" x14ac:dyDescent="0.35">
      <c r="A970" s="41" t="s">
        <v>1725</v>
      </c>
      <c r="B970" s="7">
        <v>6514</v>
      </c>
    </row>
    <row r="971" spans="1:2" x14ac:dyDescent="0.35">
      <c r="A971" s="41" t="s">
        <v>1726</v>
      </c>
      <c r="B971" s="7">
        <v>6513</v>
      </c>
    </row>
    <row r="972" spans="1:2" x14ac:dyDescent="0.35">
      <c r="A972" s="41" t="s">
        <v>1714</v>
      </c>
      <c r="B972" s="7">
        <v>3923</v>
      </c>
    </row>
    <row r="973" spans="1:2" x14ac:dyDescent="0.35">
      <c r="A973" s="41" t="s">
        <v>1715</v>
      </c>
      <c r="B973" s="7">
        <v>3916</v>
      </c>
    </row>
    <row r="974" spans="1:2" x14ac:dyDescent="0.35">
      <c r="A974" s="41" t="s">
        <v>1716</v>
      </c>
      <c r="B974" s="7">
        <v>3917</v>
      </c>
    </row>
    <row r="975" spans="1:2" x14ac:dyDescent="0.35">
      <c r="A975" s="41" t="s">
        <v>1717</v>
      </c>
      <c r="B975" s="7">
        <v>3918</v>
      </c>
    </row>
    <row r="976" spans="1:2" x14ac:dyDescent="0.35">
      <c r="A976" s="41" t="s">
        <v>1718</v>
      </c>
      <c r="B976" s="7">
        <v>3919</v>
      </c>
    </row>
    <row r="977" spans="1:2" x14ac:dyDescent="0.35">
      <c r="A977" s="41" t="s">
        <v>1719</v>
      </c>
      <c r="B977" s="7">
        <v>4395</v>
      </c>
    </row>
    <row r="978" spans="1:2" x14ac:dyDescent="0.35">
      <c r="A978" s="41" t="s">
        <v>1720</v>
      </c>
      <c r="B978" s="7">
        <v>3920</v>
      </c>
    </row>
    <row r="979" spans="1:2" x14ac:dyDescent="0.35">
      <c r="A979" s="41" t="s">
        <v>1721</v>
      </c>
      <c r="B979" s="7">
        <v>3921</v>
      </c>
    </row>
    <row r="980" spans="1:2" x14ac:dyDescent="0.35">
      <c r="A980" s="41" t="s">
        <v>1722</v>
      </c>
      <c r="B980" s="7">
        <v>6391</v>
      </c>
    </row>
    <row r="981" spans="1:2" x14ac:dyDescent="0.35">
      <c r="A981" s="41" t="s">
        <v>1723</v>
      </c>
      <c r="B981" s="7">
        <v>3922</v>
      </c>
    </row>
    <row r="982" spans="1:2" x14ac:dyDescent="0.35">
      <c r="A982" s="41" t="s">
        <v>1370</v>
      </c>
      <c r="B982" s="7">
        <v>6424</v>
      </c>
    </row>
    <row r="983" spans="1:2" x14ac:dyDescent="0.35">
      <c r="A983" s="41" t="s">
        <v>419</v>
      </c>
      <c r="B983" s="7">
        <v>1743</v>
      </c>
    </row>
    <row r="984" spans="1:2" x14ac:dyDescent="0.35">
      <c r="A984" s="41" t="s">
        <v>332</v>
      </c>
      <c r="B984" s="7">
        <v>1346</v>
      </c>
    </row>
    <row r="985" spans="1:2" x14ac:dyDescent="0.35">
      <c r="A985" s="41" t="s">
        <v>1538</v>
      </c>
      <c r="B985" s="7">
        <v>6272</v>
      </c>
    </row>
    <row r="986" spans="1:2" x14ac:dyDescent="0.35">
      <c r="A986" s="41" t="s">
        <v>976</v>
      </c>
      <c r="B986" s="7">
        <v>4591</v>
      </c>
    </row>
    <row r="987" spans="1:2" x14ac:dyDescent="0.35">
      <c r="A987" s="41" t="s">
        <v>486</v>
      </c>
      <c r="B987" s="7">
        <v>3814</v>
      </c>
    </row>
    <row r="988" spans="1:2" x14ac:dyDescent="0.35">
      <c r="A988" s="41" t="s">
        <v>643</v>
      </c>
      <c r="B988" s="7">
        <v>4015</v>
      </c>
    </row>
    <row r="989" spans="1:2" x14ac:dyDescent="0.35">
      <c r="A989" s="41" t="s">
        <v>1403</v>
      </c>
      <c r="B989" s="7">
        <v>6462</v>
      </c>
    </row>
    <row r="990" spans="1:2" x14ac:dyDescent="0.35">
      <c r="A990" s="41" t="s">
        <v>1145</v>
      </c>
      <c r="B990" s="7">
        <v>6133</v>
      </c>
    </row>
    <row r="991" spans="1:2" x14ac:dyDescent="0.35">
      <c r="A991" s="41" t="s">
        <v>184</v>
      </c>
      <c r="B991" s="7">
        <v>1156</v>
      </c>
    </row>
    <row r="992" spans="1:2" x14ac:dyDescent="0.35">
      <c r="A992" s="41" t="s">
        <v>1411</v>
      </c>
      <c r="B992" s="7">
        <v>6471</v>
      </c>
    </row>
    <row r="993" spans="1:2" x14ac:dyDescent="0.35">
      <c r="A993" s="41" t="s">
        <v>931</v>
      </c>
      <c r="B993" s="7">
        <v>4533</v>
      </c>
    </row>
    <row r="994" spans="1:2" x14ac:dyDescent="0.35">
      <c r="A994" s="41" t="s">
        <v>1727</v>
      </c>
      <c r="B994" s="7">
        <v>1221</v>
      </c>
    </row>
    <row r="995" spans="1:2" x14ac:dyDescent="0.35">
      <c r="A995" s="41" t="s">
        <v>1728</v>
      </c>
      <c r="B995" s="7">
        <v>1222</v>
      </c>
    </row>
    <row r="996" spans="1:2" x14ac:dyDescent="0.35">
      <c r="A996" s="41" t="s">
        <v>1729</v>
      </c>
      <c r="B996" s="7">
        <v>1016</v>
      </c>
    </row>
    <row r="997" spans="1:2" x14ac:dyDescent="0.35">
      <c r="A997" s="41" t="s">
        <v>1730</v>
      </c>
      <c r="B997" s="7">
        <v>1304</v>
      </c>
    </row>
    <row r="998" spans="1:2" x14ac:dyDescent="0.35">
      <c r="A998" s="41" t="s">
        <v>1731</v>
      </c>
      <c r="B998" s="7">
        <v>1223</v>
      </c>
    </row>
    <row r="999" spans="1:2" x14ac:dyDescent="0.35">
      <c r="A999" s="41" t="s">
        <v>1732</v>
      </c>
      <c r="B999" s="7">
        <v>1224</v>
      </c>
    </row>
    <row r="1000" spans="1:2" x14ac:dyDescent="0.35">
      <c r="A1000" s="41" t="s">
        <v>1733</v>
      </c>
      <c r="B1000" s="7">
        <v>1328</v>
      </c>
    </row>
    <row r="1001" spans="1:2" x14ac:dyDescent="0.35">
      <c r="A1001" s="41" t="s">
        <v>1734</v>
      </c>
      <c r="B1001" s="7">
        <v>1225</v>
      </c>
    </row>
    <row r="1002" spans="1:2" x14ac:dyDescent="0.35">
      <c r="A1002" s="41" t="s">
        <v>1735</v>
      </c>
      <c r="B1002" s="7">
        <v>1226</v>
      </c>
    </row>
    <row r="1003" spans="1:2" x14ac:dyDescent="0.35">
      <c r="A1003" s="41" t="s">
        <v>1736</v>
      </c>
      <c r="B1003" s="7">
        <v>1227</v>
      </c>
    </row>
    <row r="1004" spans="1:2" x14ac:dyDescent="0.35">
      <c r="A1004" s="41" t="s">
        <v>1737</v>
      </c>
      <c r="B1004" s="7">
        <v>1228</v>
      </c>
    </row>
    <row r="1005" spans="1:2" x14ac:dyDescent="0.35">
      <c r="A1005" s="41" t="s">
        <v>1738</v>
      </c>
      <c r="B1005" s="7">
        <v>1300</v>
      </c>
    </row>
    <row r="1006" spans="1:2" x14ac:dyDescent="0.35">
      <c r="A1006" s="41" t="s">
        <v>1739</v>
      </c>
      <c r="B1006" s="7">
        <v>1174</v>
      </c>
    </row>
    <row r="1007" spans="1:2" x14ac:dyDescent="0.35">
      <c r="A1007" s="41" t="s">
        <v>1740</v>
      </c>
      <c r="B1007" s="7">
        <v>1173</v>
      </c>
    </row>
    <row r="1008" spans="1:2" x14ac:dyDescent="0.35">
      <c r="A1008" s="41" t="s">
        <v>1741</v>
      </c>
      <c r="B1008" s="7">
        <v>1175</v>
      </c>
    </row>
    <row r="1009" spans="1:2" x14ac:dyDescent="0.35">
      <c r="A1009" s="41" t="s">
        <v>1742</v>
      </c>
      <c r="B1009" s="7">
        <v>1168</v>
      </c>
    </row>
    <row r="1010" spans="1:2" x14ac:dyDescent="0.35">
      <c r="A1010" s="41" t="s">
        <v>344</v>
      </c>
      <c r="B1010" s="7">
        <v>1364</v>
      </c>
    </row>
    <row r="1011" spans="1:2" x14ac:dyDescent="0.35">
      <c r="A1011" s="41" t="s">
        <v>1228</v>
      </c>
      <c r="B1011" s="7">
        <v>6246</v>
      </c>
    </row>
    <row r="1012" spans="1:2" x14ac:dyDescent="0.35">
      <c r="A1012" s="41" t="s">
        <v>101</v>
      </c>
      <c r="B1012" s="7">
        <v>1061</v>
      </c>
    </row>
    <row r="1013" spans="1:2" x14ac:dyDescent="0.35">
      <c r="A1013" s="41" t="s">
        <v>1200</v>
      </c>
      <c r="B1013" s="7">
        <v>6211</v>
      </c>
    </row>
    <row r="1014" spans="1:2" x14ac:dyDescent="0.35">
      <c r="A1014" s="41" t="s">
        <v>168</v>
      </c>
      <c r="B1014" s="7">
        <v>1138</v>
      </c>
    </row>
    <row r="1015" spans="1:2" x14ac:dyDescent="0.35">
      <c r="A1015" s="41" t="s">
        <v>152</v>
      </c>
      <c r="B1015" s="7">
        <v>1122</v>
      </c>
    </row>
    <row r="1016" spans="1:2" x14ac:dyDescent="0.35">
      <c r="A1016" s="41" t="s">
        <v>442</v>
      </c>
      <c r="B1016" s="7">
        <v>3744</v>
      </c>
    </row>
    <row r="1017" spans="1:2" x14ac:dyDescent="0.35">
      <c r="A1017" s="41" t="s">
        <v>1202</v>
      </c>
      <c r="B1017" s="7">
        <v>6214</v>
      </c>
    </row>
    <row r="1018" spans="1:2" x14ac:dyDescent="0.35">
      <c r="A1018" s="41" t="s">
        <v>215</v>
      </c>
      <c r="B1018" s="7">
        <v>1197</v>
      </c>
    </row>
    <row r="1019" spans="1:2" x14ac:dyDescent="0.35">
      <c r="A1019" s="41" t="s">
        <v>1047</v>
      </c>
      <c r="B1019" s="7">
        <v>5974</v>
      </c>
    </row>
    <row r="1020" spans="1:2" x14ac:dyDescent="0.35">
      <c r="A1020" s="41" t="s">
        <v>646</v>
      </c>
      <c r="B1020" s="7">
        <v>4020</v>
      </c>
    </row>
    <row r="1021" spans="1:2" x14ac:dyDescent="0.35">
      <c r="A1021" s="41" t="s">
        <v>1222</v>
      </c>
      <c r="B1021" s="7">
        <v>6240</v>
      </c>
    </row>
    <row r="1022" spans="1:2" x14ac:dyDescent="0.35">
      <c r="A1022" s="41" t="s">
        <v>186</v>
      </c>
      <c r="B1022" s="7">
        <v>1158</v>
      </c>
    </row>
    <row r="1023" spans="1:2" x14ac:dyDescent="0.35">
      <c r="A1023" s="41" t="s">
        <v>1073</v>
      </c>
      <c r="B1023" s="7">
        <v>6019</v>
      </c>
    </row>
    <row r="1024" spans="1:2" x14ac:dyDescent="0.35">
      <c r="A1024" s="41" t="s">
        <v>1426</v>
      </c>
      <c r="B1024" s="7">
        <v>6488</v>
      </c>
    </row>
    <row r="1025" spans="1:2" x14ac:dyDescent="0.35">
      <c r="A1025" s="41" t="s">
        <v>1419</v>
      </c>
      <c r="B1025" s="7">
        <v>6480</v>
      </c>
    </row>
    <row r="1026" spans="1:2" x14ac:dyDescent="0.35">
      <c r="A1026" s="41" t="s">
        <v>172</v>
      </c>
      <c r="B1026" s="7">
        <v>1143</v>
      </c>
    </row>
    <row r="1027" spans="1:2" x14ac:dyDescent="0.35">
      <c r="A1027" s="41" t="s">
        <v>175</v>
      </c>
      <c r="B1027" s="7">
        <v>1146</v>
      </c>
    </row>
    <row r="1028" spans="1:2" x14ac:dyDescent="0.35">
      <c r="A1028" s="41" t="s">
        <v>1539</v>
      </c>
      <c r="B1028" s="7">
        <v>6319</v>
      </c>
    </row>
    <row r="1029" spans="1:2" x14ac:dyDescent="0.35">
      <c r="A1029" s="41" t="s">
        <v>156</v>
      </c>
      <c r="B1029" s="7">
        <v>1126</v>
      </c>
    </row>
    <row r="1030" spans="1:2" x14ac:dyDescent="0.35">
      <c r="A1030" s="41" t="s">
        <v>1540</v>
      </c>
      <c r="B1030" s="7">
        <v>1347</v>
      </c>
    </row>
    <row r="1031" spans="1:2" x14ac:dyDescent="0.35">
      <c r="A1031" s="41" t="s">
        <v>1206</v>
      </c>
      <c r="B1031" s="7">
        <v>6219</v>
      </c>
    </row>
    <row r="1032" spans="1:2" x14ac:dyDescent="0.35">
      <c r="A1032" s="41" t="s">
        <v>1541</v>
      </c>
      <c r="B1032" s="7">
        <v>6421</v>
      </c>
    </row>
    <row r="1033" spans="1:2" x14ac:dyDescent="0.35">
      <c r="A1033" s="41" t="s">
        <v>797</v>
      </c>
      <c r="B1033" s="7">
        <v>4243</v>
      </c>
    </row>
    <row r="1034" spans="1:2" x14ac:dyDescent="0.35">
      <c r="A1034" s="41" t="s">
        <v>1542</v>
      </c>
      <c r="B1034" s="7">
        <v>6422</v>
      </c>
    </row>
    <row r="1035" spans="1:2" x14ac:dyDescent="0.35">
      <c r="A1035" s="41" t="s">
        <v>1289</v>
      </c>
      <c r="B1035" s="7">
        <v>6316</v>
      </c>
    </row>
    <row r="1036" spans="1:2" x14ac:dyDescent="0.35">
      <c r="A1036" s="41" t="s">
        <v>1543</v>
      </c>
      <c r="B1036" s="7">
        <v>6317</v>
      </c>
    </row>
    <row r="1037" spans="1:2" x14ac:dyDescent="0.35">
      <c r="A1037" s="41" t="s">
        <v>1544</v>
      </c>
      <c r="B1037" s="7">
        <v>6377</v>
      </c>
    </row>
    <row r="1038" spans="1:2" x14ac:dyDescent="0.35">
      <c r="A1038" s="41" t="s">
        <v>1545</v>
      </c>
      <c r="B1038" s="7">
        <v>6378</v>
      </c>
    </row>
    <row r="1039" spans="1:2" x14ac:dyDescent="0.35">
      <c r="A1039" s="41" t="s">
        <v>1546</v>
      </c>
      <c r="B1039" s="7">
        <v>6379</v>
      </c>
    </row>
    <row r="1040" spans="1:2" x14ac:dyDescent="0.35">
      <c r="A1040" s="41" t="s">
        <v>1547</v>
      </c>
      <c r="B1040" s="7">
        <v>6380</v>
      </c>
    </row>
    <row r="1041" spans="1:2" x14ac:dyDescent="0.35">
      <c r="A1041" s="41" t="s">
        <v>1339</v>
      </c>
      <c r="B1041" s="7">
        <v>6381</v>
      </c>
    </row>
    <row r="1042" spans="1:2" x14ac:dyDescent="0.35">
      <c r="A1042" s="41" t="s">
        <v>171</v>
      </c>
      <c r="B1042" s="7">
        <v>1142</v>
      </c>
    </row>
    <row r="1043" spans="1:2" x14ac:dyDescent="0.35">
      <c r="A1043" s="41" t="s">
        <v>1263</v>
      </c>
      <c r="B1043" s="7">
        <v>6284</v>
      </c>
    </row>
    <row r="1044" spans="1:2" x14ac:dyDescent="0.35">
      <c r="A1044" s="41" t="s">
        <v>1262</v>
      </c>
      <c r="B1044" s="7">
        <v>6283</v>
      </c>
    </row>
    <row r="1045" spans="1:2" x14ac:dyDescent="0.35">
      <c r="A1045" s="41" t="s">
        <v>1264</v>
      </c>
      <c r="B1045" s="7">
        <v>6287</v>
      </c>
    </row>
    <row r="1046" spans="1:2" x14ac:dyDescent="0.35">
      <c r="A1046" s="41" t="s">
        <v>1261</v>
      </c>
      <c r="B1046" s="7">
        <v>6282</v>
      </c>
    </row>
    <row r="1047" spans="1:2" x14ac:dyDescent="0.35">
      <c r="A1047" s="41" t="s">
        <v>1290</v>
      </c>
      <c r="B1047" s="7">
        <v>6318</v>
      </c>
    </row>
    <row r="1048" spans="1:2" x14ac:dyDescent="0.35">
      <c r="A1048" s="41" t="s">
        <v>300</v>
      </c>
      <c r="B1048" s="7">
        <v>1310</v>
      </c>
    </row>
    <row r="1049" spans="1:2" x14ac:dyDescent="0.35">
      <c r="A1049" s="41" t="s">
        <v>153</v>
      </c>
      <c r="B1049" s="7">
        <v>1123</v>
      </c>
    </row>
    <row r="1050" spans="1:2" x14ac:dyDescent="0.35">
      <c r="A1050" s="41" t="s">
        <v>153</v>
      </c>
      <c r="B1050" s="7">
        <v>4436</v>
      </c>
    </row>
    <row r="1051" spans="1:2" x14ac:dyDescent="0.35">
      <c r="A1051" s="41" t="s">
        <v>228</v>
      </c>
      <c r="B1051" s="7">
        <v>1211</v>
      </c>
    </row>
    <row r="1052" spans="1:2" x14ac:dyDescent="0.35">
      <c r="A1052" s="41" t="s">
        <v>1112</v>
      </c>
      <c r="B1052" s="7">
        <v>6089</v>
      </c>
    </row>
    <row r="1053" spans="1:2" x14ac:dyDescent="0.35">
      <c r="A1053" s="41" t="s">
        <v>932</v>
      </c>
      <c r="B1053" s="7">
        <v>4534</v>
      </c>
    </row>
    <row r="1054" spans="1:2" x14ac:dyDescent="0.35">
      <c r="A1054" s="41" t="s">
        <v>121</v>
      </c>
      <c r="B1054" s="7">
        <v>1082</v>
      </c>
    </row>
    <row r="1055" spans="1:2" x14ac:dyDescent="0.35">
      <c r="A1055" s="41" t="s">
        <v>310</v>
      </c>
      <c r="B1055" s="7">
        <v>1321</v>
      </c>
    </row>
    <row r="1056" spans="1:2" x14ac:dyDescent="0.35">
      <c r="A1056" s="41" t="s">
        <v>1216</v>
      </c>
      <c r="B1056" s="7">
        <v>6234</v>
      </c>
    </row>
    <row r="1057" spans="1:2" x14ac:dyDescent="0.35">
      <c r="A1057" s="41" t="s">
        <v>487</v>
      </c>
      <c r="B1057" s="7">
        <v>3815</v>
      </c>
    </row>
    <row r="1058" spans="1:2" x14ac:dyDescent="0.35">
      <c r="A1058" s="41" t="s">
        <v>1464</v>
      </c>
      <c r="B1058" s="7">
        <v>6531</v>
      </c>
    </row>
    <row r="1059" spans="1:2" x14ac:dyDescent="0.35">
      <c r="A1059" s="41" t="s">
        <v>210</v>
      </c>
      <c r="B1059" s="7">
        <v>1192</v>
      </c>
    </row>
    <row r="1060" spans="1:2" x14ac:dyDescent="0.35">
      <c r="A1060" s="41" t="s">
        <v>1211</v>
      </c>
      <c r="B1060" s="7">
        <v>6226</v>
      </c>
    </row>
    <row r="1061" spans="1:2" x14ac:dyDescent="0.35">
      <c r="A1061" s="41" t="s">
        <v>1214</v>
      </c>
      <c r="B1061" s="7">
        <v>6229</v>
      </c>
    </row>
    <row r="1062" spans="1:2" x14ac:dyDescent="0.35">
      <c r="A1062" s="41" t="s">
        <v>1209</v>
      </c>
      <c r="B1062" s="7">
        <v>6224</v>
      </c>
    </row>
    <row r="1063" spans="1:2" x14ac:dyDescent="0.35">
      <c r="A1063" s="41" t="s">
        <v>1254</v>
      </c>
      <c r="B1063" s="7">
        <v>6275</v>
      </c>
    </row>
    <row r="1064" spans="1:2" x14ac:dyDescent="0.35">
      <c r="A1064" s="41" t="s">
        <v>1210</v>
      </c>
      <c r="B1064" s="7">
        <v>6225</v>
      </c>
    </row>
    <row r="1065" spans="1:2" x14ac:dyDescent="0.35">
      <c r="A1065" s="41" t="s">
        <v>1548</v>
      </c>
      <c r="B1065" s="7">
        <v>6105</v>
      </c>
    </row>
    <row r="1066" spans="1:2" x14ac:dyDescent="0.35">
      <c r="A1066" s="41" t="s">
        <v>1368</v>
      </c>
      <c r="B1066" s="7">
        <v>6420</v>
      </c>
    </row>
    <row r="1067" spans="1:2" x14ac:dyDescent="0.35">
      <c r="A1067" s="41" t="s">
        <v>475</v>
      </c>
      <c r="B1067" s="7">
        <v>3803</v>
      </c>
    </row>
    <row r="1068" spans="1:2" x14ac:dyDescent="0.35">
      <c r="A1068" s="41" t="s">
        <v>734</v>
      </c>
      <c r="B1068" s="7">
        <v>4167</v>
      </c>
    </row>
    <row r="1069" spans="1:2" x14ac:dyDescent="0.35">
      <c r="A1069" s="41" t="s">
        <v>194</v>
      </c>
      <c r="B1069" s="7">
        <v>1171</v>
      </c>
    </row>
    <row r="1070" spans="1:2" x14ac:dyDescent="0.35">
      <c r="A1070" s="41" t="s">
        <v>174</v>
      </c>
      <c r="B1070" s="7">
        <v>1145</v>
      </c>
    </row>
    <row r="1071" spans="1:2" x14ac:dyDescent="0.35">
      <c r="A1071" s="41" t="s">
        <v>1300</v>
      </c>
      <c r="B1071" s="7">
        <v>6329</v>
      </c>
    </row>
    <row r="1072" spans="1:2" x14ac:dyDescent="0.35">
      <c r="A1072" s="41" t="s">
        <v>143</v>
      </c>
      <c r="B1072" s="7">
        <v>1109</v>
      </c>
    </row>
    <row r="1073" spans="1:2" x14ac:dyDescent="0.35">
      <c r="A1073" s="41" t="s">
        <v>810</v>
      </c>
      <c r="B1073" s="7">
        <v>1299</v>
      </c>
    </row>
    <row r="1074" spans="1:2" x14ac:dyDescent="0.35">
      <c r="A1074" s="41" t="s">
        <v>488</v>
      </c>
      <c r="B1074" s="7">
        <v>3816</v>
      </c>
    </row>
    <row r="1075" spans="1:2" x14ac:dyDescent="0.35">
      <c r="A1075" s="41" t="s">
        <v>1196</v>
      </c>
      <c r="B1075" s="7">
        <v>6205</v>
      </c>
    </row>
    <row r="1076" spans="1:2" x14ac:dyDescent="0.35">
      <c r="A1076" s="41" t="s">
        <v>1238</v>
      </c>
      <c r="B1076" s="7">
        <v>6256</v>
      </c>
    </row>
    <row r="1077" spans="1:2" x14ac:dyDescent="0.35">
      <c r="A1077" s="41" t="s">
        <v>1549</v>
      </c>
      <c r="B1077" s="7">
        <v>6428</v>
      </c>
    </row>
    <row r="1078" spans="1:2" x14ac:dyDescent="0.35">
      <c r="A1078" s="41" t="s">
        <v>1256</v>
      </c>
      <c r="B1078" s="7">
        <v>6277</v>
      </c>
    </row>
    <row r="1079" spans="1:2" x14ac:dyDescent="0.35">
      <c r="A1079" s="41" t="s">
        <v>1708</v>
      </c>
      <c r="B1079" s="7">
        <v>1092</v>
      </c>
    </row>
    <row r="1080" spans="1:2" x14ac:dyDescent="0.35">
      <c r="A1080" s="41" t="s">
        <v>489</v>
      </c>
      <c r="B1080" s="7">
        <v>3817</v>
      </c>
    </row>
    <row r="1081" spans="1:2" x14ac:dyDescent="0.35">
      <c r="A1081" s="41" t="s">
        <v>715</v>
      </c>
      <c r="B1081" s="7">
        <v>4126</v>
      </c>
    </row>
    <row r="1082" spans="1:2" x14ac:dyDescent="0.35">
      <c r="A1082" s="41" t="s">
        <v>1550</v>
      </c>
      <c r="B1082" s="7">
        <v>4569</v>
      </c>
    </row>
    <row r="1083" spans="1:2" x14ac:dyDescent="0.35">
      <c r="A1083" s="41" t="s">
        <v>1551</v>
      </c>
      <c r="B1083" s="7">
        <v>4090</v>
      </c>
    </row>
    <row r="1084" spans="1:2" x14ac:dyDescent="0.35">
      <c r="A1084" s="41" t="s">
        <v>1552</v>
      </c>
      <c r="B1084" s="7">
        <v>1076</v>
      </c>
    </row>
    <row r="1085" spans="1:2" x14ac:dyDescent="0.35">
      <c r="A1085" s="41" t="s">
        <v>1429</v>
      </c>
      <c r="B1085" s="7">
        <v>6492</v>
      </c>
    </row>
    <row r="1086" spans="1:2" x14ac:dyDescent="0.35">
      <c r="A1086" s="41" t="s">
        <v>1439</v>
      </c>
      <c r="B1086" s="7">
        <v>6504</v>
      </c>
    </row>
    <row r="1087" spans="1:2" x14ac:dyDescent="0.35">
      <c r="A1087" s="41" t="s">
        <v>1009</v>
      </c>
      <c r="B1087" s="7">
        <v>5906</v>
      </c>
    </row>
    <row r="1088" spans="1:2" x14ac:dyDescent="0.35">
      <c r="A1088" s="41" t="s">
        <v>1412</v>
      </c>
      <c r="B1088" s="7">
        <v>6472</v>
      </c>
    </row>
    <row r="1089" spans="1:2" x14ac:dyDescent="0.35">
      <c r="A1089" s="41" t="s">
        <v>1553</v>
      </c>
      <c r="B1089" s="7">
        <v>6489</v>
      </c>
    </row>
    <row r="1090" spans="1:2" x14ac:dyDescent="0.35">
      <c r="A1090" s="41" t="s">
        <v>1341</v>
      </c>
      <c r="B1090" s="7">
        <v>6386</v>
      </c>
    </row>
    <row r="1091" spans="1:2" x14ac:dyDescent="0.35">
      <c r="A1091" s="41" t="s">
        <v>670</v>
      </c>
      <c r="B1091" s="7">
        <v>4064</v>
      </c>
    </row>
    <row r="1092" spans="1:2" x14ac:dyDescent="0.35">
      <c r="A1092" s="41" t="s">
        <v>668</v>
      </c>
      <c r="B1092" s="7">
        <v>4061</v>
      </c>
    </row>
    <row r="1093" spans="1:2" x14ac:dyDescent="0.35">
      <c r="A1093" s="41" t="s">
        <v>673</v>
      </c>
      <c r="B1093" s="7">
        <v>4067</v>
      </c>
    </row>
    <row r="1094" spans="1:2" x14ac:dyDescent="0.35">
      <c r="A1094" s="41" t="s">
        <v>671</v>
      </c>
      <c r="B1094" s="7">
        <v>4065</v>
      </c>
    </row>
    <row r="1095" spans="1:2" x14ac:dyDescent="0.35">
      <c r="A1095" s="41" t="s">
        <v>672</v>
      </c>
      <c r="B1095" s="7">
        <v>4066</v>
      </c>
    </row>
    <row r="1096" spans="1:2" x14ac:dyDescent="0.35">
      <c r="A1096" s="41" t="s">
        <v>669</v>
      </c>
      <c r="B1096" s="7">
        <v>4062</v>
      </c>
    </row>
    <row r="1097" spans="1:2" x14ac:dyDescent="0.35">
      <c r="A1097" s="41" t="s">
        <v>365</v>
      </c>
      <c r="B1097" s="7">
        <v>1535</v>
      </c>
    </row>
    <row r="1098" spans="1:2" x14ac:dyDescent="0.35">
      <c r="A1098" s="41" t="s">
        <v>674</v>
      </c>
      <c r="B1098" s="7">
        <v>4068</v>
      </c>
    </row>
    <row r="1099" spans="1:2" x14ac:dyDescent="0.35">
      <c r="A1099" s="41" t="s">
        <v>791</v>
      </c>
      <c r="B1099" s="7">
        <v>4229</v>
      </c>
    </row>
    <row r="1100" spans="1:2" x14ac:dyDescent="0.35">
      <c r="A1100" s="41" t="s">
        <v>1430</v>
      </c>
      <c r="B1100" s="7">
        <v>6493</v>
      </c>
    </row>
    <row r="1101" spans="1:2" x14ac:dyDescent="0.35">
      <c r="A1101" s="41" t="s">
        <v>139</v>
      </c>
      <c r="B1101" s="7">
        <v>1105</v>
      </c>
    </row>
    <row r="1102" spans="1:2" x14ac:dyDescent="0.35">
      <c r="A1102" s="41" t="s">
        <v>1554</v>
      </c>
      <c r="B1102" s="7">
        <v>6485</v>
      </c>
    </row>
    <row r="1103" spans="1:2" x14ac:dyDescent="0.35">
      <c r="A1103" s="41" t="s">
        <v>730</v>
      </c>
      <c r="B1103" s="7">
        <v>4157</v>
      </c>
    </row>
    <row r="1104" spans="1:2" x14ac:dyDescent="0.35">
      <c r="A1104" s="41" t="s">
        <v>1555</v>
      </c>
      <c r="B1104" s="7">
        <v>4561</v>
      </c>
    </row>
    <row r="1105" spans="1:2" x14ac:dyDescent="0.35">
      <c r="A1105" s="41" t="s">
        <v>1380</v>
      </c>
      <c r="B1105" s="7">
        <v>6438</v>
      </c>
    </row>
    <row r="1106" spans="1:2" x14ac:dyDescent="0.35">
      <c r="A1106" s="41" t="s">
        <v>1556</v>
      </c>
      <c r="B1106" s="7">
        <v>6206</v>
      </c>
    </row>
    <row r="1107" spans="1:2" x14ac:dyDescent="0.35">
      <c r="A1107" s="41" t="s">
        <v>1343</v>
      </c>
      <c r="B1107" s="7">
        <v>6389</v>
      </c>
    </row>
    <row r="1108" spans="1:2" x14ac:dyDescent="0.35">
      <c r="A1108" s="41" t="s">
        <v>594</v>
      </c>
      <c r="B1108" s="7">
        <v>3933</v>
      </c>
    </row>
    <row r="1109" spans="1:2" x14ac:dyDescent="0.35">
      <c r="A1109" s="41" t="s">
        <v>1557</v>
      </c>
      <c r="B1109" s="7">
        <v>1116</v>
      </c>
    </row>
    <row r="1110" spans="1:2" x14ac:dyDescent="0.35">
      <c r="A1110" s="41" t="s">
        <v>1294</v>
      </c>
      <c r="B1110" s="7">
        <v>6323</v>
      </c>
    </row>
    <row r="1111" spans="1:2" x14ac:dyDescent="0.35">
      <c r="A1111" s="41" t="s">
        <v>636</v>
      </c>
      <c r="B1111" s="7">
        <v>4008</v>
      </c>
    </row>
    <row r="1112" spans="1:2" x14ac:dyDescent="0.35">
      <c r="A1112" s="41" t="s">
        <v>1287</v>
      </c>
      <c r="B1112" s="7">
        <v>6314</v>
      </c>
    </row>
    <row r="1113" spans="1:2" x14ac:dyDescent="0.35">
      <c r="A1113" s="41" t="s">
        <v>1369</v>
      </c>
      <c r="B1113" s="7">
        <v>6423</v>
      </c>
    </row>
    <row r="1114" spans="1:2" x14ac:dyDescent="0.35">
      <c r="A1114" s="41" t="s">
        <v>1558</v>
      </c>
      <c r="B1114" s="7">
        <v>1167</v>
      </c>
    </row>
    <row r="1115" spans="1:2" x14ac:dyDescent="0.35">
      <c r="A1115" s="41" t="s">
        <v>333</v>
      </c>
      <c r="B1115" s="7">
        <v>1348</v>
      </c>
    </row>
    <row r="1116" spans="1:2" x14ac:dyDescent="0.35">
      <c r="A1116" s="41" t="s">
        <v>178</v>
      </c>
      <c r="B1116" s="7">
        <v>1150</v>
      </c>
    </row>
    <row r="1117" spans="1:2" x14ac:dyDescent="0.35">
      <c r="A1117" s="41" t="s">
        <v>1053</v>
      </c>
      <c r="B1117" s="7">
        <v>5986</v>
      </c>
    </row>
    <row r="1118" spans="1:2" x14ac:dyDescent="0.35">
      <c r="A1118" s="41" t="s">
        <v>1436</v>
      </c>
      <c r="B1118" s="7">
        <v>6501</v>
      </c>
    </row>
    <row r="1119" spans="1:2" x14ac:dyDescent="0.35">
      <c r="A1119" s="41" t="s">
        <v>285</v>
      </c>
      <c r="B1119" s="7">
        <v>1291</v>
      </c>
    </row>
    <row r="1120" spans="1:2" x14ac:dyDescent="0.35">
      <c r="A1120" s="41" t="s">
        <v>1388</v>
      </c>
      <c r="B1120" s="7">
        <v>6446</v>
      </c>
    </row>
    <row r="1121" spans="1:2" x14ac:dyDescent="0.35">
      <c r="A1121" s="41" t="s">
        <v>1389</v>
      </c>
      <c r="B1121" s="7">
        <v>6447</v>
      </c>
    </row>
    <row r="1122" spans="1:2" x14ac:dyDescent="0.35">
      <c r="A1122" s="41" t="s">
        <v>1390</v>
      </c>
      <c r="B1122" s="7">
        <v>6448</v>
      </c>
    </row>
    <row r="1123" spans="1:2" x14ac:dyDescent="0.35">
      <c r="A1123" s="41" t="s">
        <v>1391</v>
      </c>
      <c r="B1123" s="7">
        <v>6449</v>
      </c>
    </row>
    <row r="1124" spans="1:2" x14ac:dyDescent="0.35">
      <c r="A1124" s="41" t="s">
        <v>1392</v>
      </c>
      <c r="B1124" s="7">
        <v>6450</v>
      </c>
    </row>
    <row r="1125" spans="1:2" x14ac:dyDescent="0.35">
      <c r="A1125" s="41" t="s">
        <v>1308</v>
      </c>
      <c r="B1125" s="7">
        <v>6339</v>
      </c>
    </row>
    <row r="1126" spans="1:2" x14ac:dyDescent="0.35">
      <c r="A1126" s="41" t="s">
        <v>490</v>
      </c>
      <c r="B1126" s="7">
        <v>3818</v>
      </c>
    </row>
    <row r="1127" spans="1:2" x14ac:dyDescent="0.35">
      <c r="A1127" s="41" t="s">
        <v>716</v>
      </c>
      <c r="B1127" s="7">
        <v>4127</v>
      </c>
    </row>
    <row r="1128" spans="1:2" x14ac:dyDescent="0.35">
      <c r="A1128" s="41" t="s">
        <v>1709</v>
      </c>
      <c r="B1128" s="7">
        <v>6474</v>
      </c>
    </row>
    <row r="1129" spans="1:2" x14ac:dyDescent="0.35">
      <c r="A1129" s="41" t="s">
        <v>1454</v>
      </c>
      <c r="B1129" s="7">
        <v>6521</v>
      </c>
    </row>
    <row r="1130" spans="1:2" x14ac:dyDescent="0.35">
      <c r="A1130" s="41" t="s">
        <v>1414</v>
      </c>
      <c r="B1130" s="7">
        <v>6475</v>
      </c>
    </row>
    <row r="1131" spans="1:2" x14ac:dyDescent="0.35">
      <c r="A1131" s="41" t="s">
        <v>1455</v>
      </c>
      <c r="B1131" s="7">
        <v>6522</v>
      </c>
    </row>
    <row r="1132" spans="1:2" x14ac:dyDescent="0.35">
      <c r="A1132" s="41" t="s">
        <v>1438</v>
      </c>
      <c r="B1132" s="7">
        <v>6503</v>
      </c>
    </row>
    <row r="1133" spans="1:2" x14ac:dyDescent="0.35">
      <c r="A1133" s="41" t="s">
        <v>63</v>
      </c>
      <c r="B1133" s="7">
        <v>1018</v>
      </c>
    </row>
    <row r="1134" spans="1:2" x14ac:dyDescent="0.35">
      <c r="A1134" s="41" t="s">
        <v>792</v>
      </c>
      <c r="B1134" s="7">
        <v>4236</v>
      </c>
    </row>
    <row r="1135" spans="1:2" x14ac:dyDescent="0.35">
      <c r="A1135" s="41" t="s">
        <v>1559</v>
      </c>
      <c r="B1135" s="7">
        <v>1037</v>
      </c>
    </row>
    <row r="1136" spans="1:2" x14ac:dyDescent="0.35">
      <c r="A1136" s="41" t="s">
        <v>1560</v>
      </c>
      <c r="B1136" s="7">
        <v>1314</v>
      </c>
    </row>
    <row r="1137" spans="1:2" x14ac:dyDescent="0.35">
      <c r="A1137" s="41" t="s">
        <v>1561</v>
      </c>
      <c r="B1137" s="7">
        <v>1141</v>
      </c>
    </row>
    <row r="1138" spans="1:2" x14ac:dyDescent="0.35">
      <c r="A1138" s="41" t="s">
        <v>1562</v>
      </c>
      <c r="B1138" s="7">
        <v>1352</v>
      </c>
    </row>
    <row r="1139" spans="1:2" x14ac:dyDescent="0.35">
      <c r="A1139" s="41" t="s">
        <v>90</v>
      </c>
      <c r="B1139" s="7">
        <v>1049</v>
      </c>
    </row>
    <row r="1140" spans="1:2" x14ac:dyDescent="0.35">
      <c r="A1140" s="41" t="s">
        <v>207</v>
      </c>
      <c r="B1140" s="7">
        <v>1189</v>
      </c>
    </row>
    <row r="1141" spans="1:2" x14ac:dyDescent="0.35">
      <c r="A1141" s="41" t="s">
        <v>155</v>
      </c>
      <c r="B1141" s="7">
        <v>1125</v>
      </c>
    </row>
    <row r="1142" spans="1:2" x14ac:dyDescent="0.35">
      <c r="A1142" s="41" t="s">
        <v>1299</v>
      </c>
      <c r="B1142" s="7">
        <v>6328</v>
      </c>
    </row>
    <row r="1143" spans="1:2" x14ac:dyDescent="0.35">
      <c r="A1143" s="41" t="s">
        <v>995</v>
      </c>
      <c r="B1143" s="7">
        <v>4625</v>
      </c>
    </row>
    <row r="1144" spans="1:2" x14ac:dyDescent="0.35">
      <c r="A1144" s="41" t="s">
        <v>677</v>
      </c>
      <c r="B1144" s="7">
        <v>4072</v>
      </c>
    </row>
    <row r="1145" spans="1:2" x14ac:dyDescent="0.35">
      <c r="A1145" s="41" t="s">
        <v>1186</v>
      </c>
      <c r="B1145" s="7">
        <v>6193</v>
      </c>
    </row>
    <row r="1146" spans="1:2" x14ac:dyDescent="0.35">
      <c r="A1146" s="41" t="s">
        <v>922</v>
      </c>
      <c r="B1146" s="7">
        <v>4521</v>
      </c>
    </row>
    <row r="1147" spans="1:2" x14ac:dyDescent="0.35">
      <c r="A1147" s="41" t="s">
        <v>372</v>
      </c>
      <c r="B1147" s="7">
        <v>1575</v>
      </c>
    </row>
    <row r="1148" spans="1:2" x14ac:dyDescent="0.35">
      <c r="A1148" s="41" t="s">
        <v>1563</v>
      </c>
      <c r="B1148" s="7">
        <v>4363</v>
      </c>
    </row>
    <row r="1149" spans="1:2" x14ac:dyDescent="0.35">
      <c r="A1149" s="41" t="s">
        <v>1564</v>
      </c>
      <c r="B1149" s="7">
        <v>1579</v>
      </c>
    </row>
    <row r="1150" spans="1:2" x14ac:dyDescent="0.35">
      <c r="A1150" s="41" t="s">
        <v>374</v>
      </c>
      <c r="B1150" s="7">
        <v>1577</v>
      </c>
    </row>
    <row r="1151" spans="1:2" x14ac:dyDescent="0.35">
      <c r="A1151" s="41" t="s">
        <v>375</v>
      </c>
      <c r="B1151" s="7">
        <v>1578</v>
      </c>
    </row>
    <row r="1152" spans="1:2" x14ac:dyDescent="0.35">
      <c r="A1152" s="41" t="s">
        <v>373</v>
      </c>
      <c r="B1152" s="7">
        <v>1576</v>
      </c>
    </row>
    <row r="1153" spans="1:2" x14ac:dyDescent="0.35">
      <c r="A1153" s="41" t="s">
        <v>1116</v>
      </c>
      <c r="B1153" s="7">
        <v>6098</v>
      </c>
    </row>
    <row r="1154" spans="1:2" x14ac:dyDescent="0.35">
      <c r="A1154" s="41" t="s">
        <v>637</v>
      </c>
      <c r="B1154" s="7">
        <v>4009</v>
      </c>
    </row>
    <row r="1155" spans="1:2" x14ac:dyDescent="0.35">
      <c r="A1155" s="41" t="s">
        <v>1008</v>
      </c>
      <c r="B1155" s="7">
        <v>5905</v>
      </c>
    </row>
    <row r="1156" spans="1:2" x14ac:dyDescent="0.35">
      <c r="A1156" s="41" t="s">
        <v>476</v>
      </c>
      <c r="B1156" s="7">
        <v>3804</v>
      </c>
    </row>
    <row r="1157" spans="1:2" x14ac:dyDescent="0.35">
      <c r="A1157" s="41" t="s">
        <v>1312</v>
      </c>
      <c r="B1157" s="7">
        <v>6345</v>
      </c>
    </row>
    <row r="1158" spans="1:2" x14ac:dyDescent="0.35">
      <c r="A1158" s="41" t="s">
        <v>1428</v>
      </c>
      <c r="B1158" s="7">
        <v>6491</v>
      </c>
    </row>
    <row r="1159" spans="1:2" x14ac:dyDescent="0.35">
      <c r="A1159" s="41" t="s">
        <v>1068</v>
      </c>
      <c r="B1159" s="7">
        <v>6012</v>
      </c>
    </row>
    <row r="1160" spans="1:2" x14ac:dyDescent="0.35">
      <c r="A1160" s="41" t="s">
        <v>1050</v>
      </c>
      <c r="B1160" s="7">
        <v>5980</v>
      </c>
    </row>
    <row r="1161" spans="1:2" x14ac:dyDescent="0.35">
      <c r="A1161" s="41" t="s">
        <v>1199</v>
      </c>
      <c r="B1161" s="7">
        <v>6209</v>
      </c>
    </row>
    <row r="1162" spans="1:2" x14ac:dyDescent="0.35">
      <c r="A1162" s="41" t="s">
        <v>268</v>
      </c>
      <c r="B1162" s="7">
        <v>1271</v>
      </c>
    </row>
    <row r="1163" spans="1:2" x14ac:dyDescent="0.35">
      <c r="A1163" s="41" t="s">
        <v>326</v>
      </c>
      <c r="B1163" s="7">
        <v>1340</v>
      </c>
    </row>
    <row r="1164" spans="1:2" x14ac:dyDescent="0.35">
      <c r="A1164" s="41" t="s">
        <v>927</v>
      </c>
      <c r="B1164" s="7">
        <v>4529</v>
      </c>
    </row>
    <row r="1165" spans="1:2" x14ac:dyDescent="0.35">
      <c r="A1165" s="41" t="s">
        <v>166</v>
      </c>
      <c r="B1165" s="7">
        <v>1136</v>
      </c>
    </row>
    <row r="1166" spans="1:2" x14ac:dyDescent="0.35">
      <c r="A1166" s="41" t="s">
        <v>158</v>
      </c>
      <c r="B1166" s="7">
        <v>1128</v>
      </c>
    </row>
    <row r="1167" spans="1:2" x14ac:dyDescent="0.35">
      <c r="A1167" s="41" t="s">
        <v>1192</v>
      </c>
      <c r="B1167" s="7">
        <v>6199</v>
      </c>
    </row>
    <row r="1168" spans="1:2" x14ac:dyDescent="0.35">
      <c r="A1168" s="41" t="s">
        <v>322</v>
      </c>
      <c r="B1168" s="7">
        <v>1335</v>
      </c>
    </row>
    <row r="1169" spans="1:2" x14ac:dyDescent="0.35">
      <c r="A1169" s="41" t="s">
        <v>423</v>
      </c>
      <c r="B1169" s="7">
        <v>1747</v>
      </c>
    </row>
    <row r="1170" spans="1:2" x14ac:dyDescent="0.35">
      <c r="A1170" s="41" t="s">
        <v>1158</v>
      </c>
      <c r="B1170" s="7">
        <v>6147</v>
      </c>
    </row>
    <row r="1171" spans="1:2" x14ac:dyDescent="0.35">
      <c r="A1171" s="41" t="s">
        <v>262</v>
      </c>
      <c r="B1171" s="7">
        <v>1264</v>
      </c>
    </row>
    <row r="1172" spans="1:2" x14ac:dyDescent="0.35">
      <c r="A1172" s="41" t="s">
        <v>1565</v>
      </c>
      <c r="B1172" s="7">
        <v>1217</v>
      </c>
    </row>
    <row r="1173" spans="1:2" x14ac:dyDescent="0.35">
      <c r="A1173" s="41" t="s">
        <v>1566</v>
      </c>
      <c r="B1173" s="7">
        <v>6092</v>
      </c>
    </row>
    <row r="1174" spans="1:2" x14ac:dyDescent="0.35">
      <c r="A1174" s="41" t="s">
        <v>1059</v>
      </c>
      <c r="B1174" s="7">
        <v>6000</v>
      </c>
    </row>
    <row r="1175" spans="1:2" x14ac:dyDescent="0.35">
      <c r="A1175" s="41" t="s">
        <v>477</v>
      </c>
      <c r="B1175" s="7">
        <v>3805</v>
      </c>
    </row>
    <row r="1176" spans="1:2" x14ac:dyDescent="0.35">
      <c r="A1176" s="41" t="s">
        <v>477</v>
      </c>
      <c r="B1176" s="7">
        <v>4535</v>
      </c>
    </row>
    <row r="1177" spans="1:2" x14ac:dyDescent="0.35">
      <c r="A1177" s="41" t="s">
        <v>582</v>
      </c>
      <c r="B1177" s="7">
        <v>3911</v>
      </c>
    </row>
    <row r="1178" spans="1:2" x14ac:dyDescent="0.35">
      <c r="A1178" s="41" t="s">
        <v>980</v>
      </c>
      <c r="B1178" s="7">
        <v>4600</v>
      </c>
    </row>
    <row r="1179" spans="1:2" x14ac:dyDescent="0.35">
      <c r="A1179" s="41" t="s">
        <v>981</v>
      </c>
      <c r="B1179" s="7">
        <v>4601</v>
      </c>
    </row>
    <row r="1180" spans="1:2" x14ac:dyDescent="0.35">
      <c r="A1180" s="41" t="s">
        <v>441</v>
      </c>
      <c r="B1180" s="7">
        <v>3743</v>
      </c>
    </row>
    <row r="1181" spans="1:2" x14ac:dyDescent="0.35">
      <c r="A1181" s="41" t="s">
        <v>428</v>
      </c>
      <c r="B1181" s="7">
        <v>3730</v>
      </c>
    </row>
    <row r="1182" spans="1:2" x14ac:dyDescent="0.35">
      <c r="A1182" s="41" t="s">
        <v>1333</v>
      </c>
      <c r="B1182" s="7">
        <v>6371</v>
      </c>
    </row>
    <row r="1183" spans="1:2" x14ac:dyDescent="0.35">
      <c r="A1183" s="41" t="s">
        <v>429</v>
      </c>
      <c r="B1183" s="7">
        <v>3731</v>
      </c>
    </row>
    <row r="1184" spans="1:2" x14ac:dyDescent="0.35">
      <c r="A1184" s="41" t="s">
        <v>430</v>
      </c>
      <c r="B1184" s="7">
        <v>3732</v>
      </c>
    </row>
    <row r="1185" spans="1:2" x14ac:dyDescent="0.35">
      <c r="A1185" s="41" t="s">
        <v>431</v>
      </c>
      <c r="B1185" s="7">
        <v>3733</v>
      </c>
    </row>
    <row r="1186" spans="1:2" x14ac:dyDescent="0.35">
      <c r="A1186" s="41" t="s">
        <v>432</v>
      </c>
      <c r="B1186" s="7">
        <v>3734</v>
      </c>
    </row>
    <row r="1187" spans="1:2" x14ac:dyDescent="0.35">
      <c r="A1187" s="41" t="s">
        <v>433</v>
      </c>
      <c r="B1187" s="7">
        <v>3735</v>
      </c>
    </row>
    <row r="1188" spans="1:2" x14ac:dyDescent="0.35">
      <c r="A1188" s="41" t="s">
        <v>434</v>
      </c>
      <c r="B1188" s="7">
        <v>3736</v>
      </c>
    </row>
    <row r="1189" spans="1:2" x14ac:dyDescent="0.35">
      <c r="A1189" s="41" t="s">
        <v>435</v>
      </c>
      <c r="B1189" s="7">
        <v>3737</v>
      </c>
    </row>
    <row r="1190" spans="1:2" x14ac:dyDescent="0.35">
      <c r="A1190" s="41" t="s">
        <v>436</v>
      </c>
      <c r="B1190" s="7">
        <v>3738</v>
      </c>
    </row>
    <row r="1191" spans="1:2" x14ac:dyDescent="0.35">
      <c r="A1191" s="41" t="s">
        <v>437</v>
      </c>
      <c r="B1191" s="7">
        <v>3739</v>
      </c>
    </row>
    <row r="1192" spans="1:2" x14ac:dyDescent="0.35">
      <c r="A1192" s="41" t="s">
        <v>1334</v>
      </c>
      <c r="B1192" s="7">
        <v>6372</v>
      </c>
    </row>
    <row r="1193" spans="1:2" x14ac:dyDescent="0.35">
      <c r="A1193" s="41" t="s">
        <v>1336</v>
      </c>
      <c r="B1193" s="7">
        <v>6374</v>
      </c>
    </row>
    <row r="1194" spans="1:2" x14ac:dyDescent="0.35">
      <c r="A1194" s="41" t="s">
        <v>438</v>
      </c>
      <c r="B1194" s="7">
        <v>3740</v>
      </c>
    </row>
    <row r="1195" spans="1:2" x14ac:dyDescent="0.35">
      <c r="A1195" s="41" t="s">
        <v>439</v>
      </c>
      <c r="B1195" s="7">
        <v>3741</v>
      </c>
    </row>
    <row r="1196" spans="1:2" x14ac:dyDescent="0.35">
      <c r="A1196" s="41" t="s">
        <v>440</v>
      </c>
      <c r="B1196" s="7">
        <v>3742</v>
      </c>
    </row>
    <row r="1197" spans="1:2" x14ac:dyDescent="0.35">
      <c r="A1197" s="41" t="s">
        <v>497</v>
      </c>
      <c r="B1197" s="7">
        <v>3825</v>
      </c>
    </row>
    <row r="1198" spans="1:2" x14ac:dyDescent="0.35">
      <c r="A1198" s="41" t="s">
        <v>498</v>
      </c>
      <c r="B1198" s="7">
        <v>3826</v>
      </c>
    </row>
    <row r="1199" spans="1:2" x14ac:dyDescent="0.35">
      <c r="A1199" s="41" t="s">
        <v>499</v>
      </c>
      <c r="B1199" s="7">
        <v>3827</v>
      </c>
    </row>
    <row r="1200" spans="1:2" x14ac:dyDescent="0.35">
      <c r="A1200" s="41" t="s">
        <v>500</v>
      </c>
      <c r="B1200" s="7">
        <v>3828</v>
      </c>
    </row>
    <row r="1201" spans="1:2" x14ac:dyDescent="0.35">
      <c r="A1201" s="41" t="s">
        <v>501</v>
      </c>
      <c r="B1201" s="7">
        <v>3829</v>
      </c>
    </row>
    <row r="1202" spans="1:2" x14ac:dyDescent="0.35">
      <c r="A1202" s="41" t="s">
        <v>502</v>
      </c>
      <c r="B1202" s="7">
        <v>3830</v>
      </c>
    </row>
    <row r="1203" spans="1:2" x14ac:dyDescent="0.35">
      <c r="A1203" s="41" t="s">
        <v>503</v>
      </c>
      <c r="B1203" s="7">
        <v>3831</v>
      </c>
    </row>
    <row r="1204" spans="1:2" x14ac:dyDescent="0.35">
      <c r="A1204" s="41" t="s">
        <v>504</v>
      </c>
      <c r="B1204" s="7">
        <v>3832</v>
      </c>
    </row>
    <row r="1205" spans="1:2" x14ac:dyDescent="0.35">
      <c r="A1205" s="41" t="s">
        <v>505</v>
      </c>
      <c r="B1205" s="7">
        <v>3833</v>
      </c>
    </row>
    <row r="1206" spans="1:2" x14ac:dyDescent="0.35">
      <c r="A1206" s="41" t="s">
        <v>506</v>
      </c>
      <c r="B1206" s="7">
        <v>3834</v>
      </c>
    </row>
    <row r="1207" spans="1:2" x14ac:dyDescent="0.35">
      <c r="A1207" s="41" t="s">
        <v>507</v>
      </c>
      <c r="B1207" s="7">
        <v>3835</v>
      </c>
    </row>
    <row r="1208" spans="1:2" x14ac:dyDescent="0.35">
      <c r="A1208" s="41" t="s">
        <v>1128</v>
      </c>
      <c r="B1208" s="7">
        <v>6112</v>
      </c>
    </row>
    <row r="1209" spans="1:2" x14ac:dyDescent="0.35">
      <c r="A1209" s="41" t="s">
        <v>508</v>
      </c>
      <c r="B1209" s="7">
        <v>3836</v>
      </c>
    </row>
    <row r="1210" spans="1:2" x14ac:dyDescent="0.35">
      <c r="A1210" s="41" t="s">
        <v>509</v>
      </c>
      <c r="B1210" s="7">
        <v>3837</v>
      </c>
    </row>
    <row r="1211" spans="1:2" x14ac:dyDescent="0.35">
      <c r="A1211" s="41" t="s">
        <v>510</v>
      </c>
      <c r="B1211" s="7">
        <v>3838</v>
      </c>
    </row>
    <row r="1212" spans="1:2" x14ac:dyDescent="0.35">
      <c r="A1212" s="41" t="s">
        <v>1415</v>
      </c>
      <c r="B1212" s="7">
        <v>6476</v>
      </c>
    </row>
    <row r="1213" spans="1:2" x14ac:dyDescent="0.35">
      <c r="A1213" s="41" t="s">
        <v>1338</v>
      </c>
      <c r="B1213" s="7">
        <v>6376</v>
      </c>
    </row>
    <row r="1214" spans="1:2" x14ac:dyDescent="0.35">
      <c r="A1214" s="41" t="s">
        <v>511</v>
      </c>
      <c r="B1214" s="7">
        <v>3839</v>
      </c>
    </row>
    <row r="1215" spans="1:2" x14ac:dyDescent="0.35">
      <c r="A1215" s="41" t="s">
        <v>512</v>
      </c>
      <c r="B1215" s="7">
        <v>3840</v>
      </c>
    </row>
    <row r="1216" spans="1:2" x14ac:dyDescent="0.35">
      <c r="A1216" s="41" t="s">
        <v>513</v>
      </c>
      <c r="B1216" s="7">
        <v>3841</v>
      </c>
    </row>
    <row r="1217" spans="1:2" x14ac:dyDescent="0.35">
      <c r="A1217" s="41" t="s">
        <v>514</v>
      </c>
      <c r="B1217" s="7">
        <v>3842</v>
      </c>
    </row>
    <row r="1218" spans="1:2" x14ac:dyDescent="0.35">
      <c r="A1218" s="41" t="s">
        <v>515</v>
      </c>
      <c r="B1218" s="7">
        <v>3843</v>
      </c>
    </row>
    <row r="1219" spans="1:2" x14ac:dyDescent="0.35">
      <c r="A1219" s="41" t="s">
        <v>516</v>
      </c>
      <c r="B1219" s="7">
        <v>3844</v>
      </c>
    </row>
    <row r="1220" spans="1:2" x14ac:dyDescent="0.35">
      <c r="A1220" s="41" t="s">
        <v>517</v>
      </c>
      <c r="B1220" s="7">
        <v>3845</v>
      </c>
    </row>
    <row r="1221" spans="1:2" x14ac:dyDescent="0.35">
      <c r="A1221" s="41" t="s">
        <v>518</v>
      </c>
      <c r="B1221" s="7">
        <v>3846</v>
      </c>
    </row>
    <row r="1222" spans="1:2" x14ac:dyDescent="0.35">
      <c r="A1222" s="41" t="s">
        <v>519</v>
      </c>
      <c r="B1222" s="7">
        <v>3847</v>
      </c>
    </row>
    <row r="1223" spans="1:2" x14ac:dyDescent="0.35">
      <c r="A1223" s="41" t="s">
        <v>520</v>
      </c>
      <c r="B1223" s="7">
        <v>3848</v>
      </c>
    </row>
    <row r="1224" spans="1:2" x14ac:dyDescent="0.35">
      <c r="A1224" s="41" t="s">
        <v>521</v>
      </c>
      <c r="B1224" s="7">
        <v>3849</v>
      </c>
    </row>
    <row r="1225" spans="1:2" x14ac:dyDescent="0.35">
      <c r="A1225" s="41" t="s">
        <v>522</v>
      </c>
      <c r="B1225" s="7">
        <v>3850</v>
      </c>
    </row>
    <row r="1226" spans="1:2" x14ac:dyDescent="0.35">
      <c r="A1226" s="41" t="s">
        <v>523</v>
      </c>
      <c r="B1226" s="7">
        <v>3851</v>
      </c>
    </row>
    <row r="1227" spans="1:2" x14ac:dyDescent="0.35">
      <c r="A1227" s="41" t="s">
        <v>524</v>
      </c>
      <c r="B1227" s="7">
        <v>3852</v>
      </c>
    </row>
    <row r="1228" spans="1:2" x14ac:dyDescent="0.35">
      <c r="A1228" s="41" t="s">
        <v>525</v>
      </c>
      <c r="B1228" s="7">
        <v>3853</v>
      </c>
    </row>
    <row r="1229" spans="1:2" x14ac:dyDescent="0.35">
      <c r="A1229" s="41" t="s">
        <v>526</v>
      </c>
      <c r="B1229" s="7">
        <v>3854</v>
      </c>
    </row>
    <row r="1230" spans="1:2" x14ac:dyDescent="0.35">
      <c r="A1230" s="41" t="s">
        <v>527</v>
      </c>
      <c r="B1230" s="7">
        <v>3855</v>
      </c>
    </row>
    <row r="1231" spans="1:2" x14ac:dyDescent="0.35">
      <c r="A1231" s="41" t="s">
        <v>528</v>
      </c>
      <c r="B1231" s="7">
        <v>3856</v>
      </c>
    </row>
    <row r="1232" spans="1:2" x14ac:dyDescent="0.35">
      <c r="A1232" s="41" t="s">
        <v>529</v>
      </c>
      <c r="B1232" s="7">
        <v>3857</v>
      </c>
    </row>
    <row r="1233" spans="1:2" x14ac:dyDescent="0.35">
      <c r="A1233" s="41" t="s">
        <v>530</v>
      </c>
      <c r="B1233" s="7">
        <v>3858</v>
      </c>
    </row>
    <row r="1234" spans="1:2" x14ac:dyDescent="0.35">
      <c r="A1234" s="41" t="s">
        <v>531</v>
      </c>
      <c r="B1234" s="7">
        <v>3859</v>
      </c>
    </row>
    <row r="1235" spans="1:2" x14ac:dyDescent="0.35">
      <c r="A1235" s="41" t="s">
        <v>532</v>
      </c>
      <c r="B1235" s="7">
        <v>3860</v>
      </c>
    </row>
    <row r="1236" spans="1:2" x14ac:dyDescent="0.35">
      <c r="A1236" s="41" t="s">
        <v>533</v>
      </c>
      <c r="B1236" s="7">
        <v>3861</v>
      </c>
    </row>
    <row r="1237" spans="1:2" x14ac:dyDescent="0.35">
      <c r="A1237" s="41" t="s">
        <v>534</v>
      </c>
      <c r="B1237" s="7">
        <v>3862</v>
      </c>
    </row>
    <row r="1238" spans="1:2" x14ac:dyDescent="0.35">
      <c r="A1238" s="41" t="s">
        <v>535</v>
      </c>
      <c r="B1238" s="7">
        <v>3863</v>
      </c>
    </row>
    <row r="1239" spans="1:2" x14ac:dyDescent="0.35">
      <c r="A1239" s="41" t="s">
        <v>1282</v>
      </c>
      <c r="B1239" s="7">
        <v>6308</v>
      </c>
    </row>
    <row r="1240" spans="1:2" x14ac:dyDescent="0.35">
      <c r="A1240" s="41" t="s">
        <v>536</v>
      </c>
      <c r="B1240" s="7">
        <v>3864</v>
      </c>
    </row>
    <row r="1241" spans="1:2" x14ac:dyDescent="0.35">
      <c r="A1241" s="41" t="s">
        <v>537</v>
      </c>
      <c r="B1241" s="7">
        <v>3865</v>
      </c>
    </row>
    <row r="1242" spans="1:2" x14ac:dyDescent="0.35">
      <c r="A1242" s="41" t="s">
        <v>538</v>
      </c>
      <c r="B1242" s="7">
        <v>3866</v>
      </c>
    </row>
    <row r="1243" spans="1:2" x14ac:dyDescent="0.35">
      <c r="A1243" s="41" t="s">
        <v>539</v>
      </c>
      <c r="B1243" s="7">
        <v>3867</v>
      </c>
    </row>
    <row r="1244" spans="1:2" x14ac:dyDescent="0.35">
      <c r="A1244" s="41" t="s">
        <v>540</v>
      </c>
      <c r="B1244" s="7">
        <v>3868</v>
      </c>
    </row>
    <row r="1245" spans="1:2" x14ac:dyDescent="0.35">
      <c r="A1245" s="41" t="s">
        <v>541</v>
      </c>
      <c r="B1245" s="7">
        <v>3869</v>
      </c>
    </row>
    <row r="1246" spans="1:2" x14ac:dyDescent="0.35">
      <c r="A1246" s="41" t="s">
        <v>542</v>
      </c>
      <c r="B1246" s="7">
        <v>3870</v>
      </c>
    </row>
    <row r="1247" spans="1:2" x14ac:dyDescent="0.35">
      <c r="A1247" s="41" t="s">
        <v>543</v>
      </c>
      <c r="B1247" s="7">
        <v>3871</v>
      </c>
    </row>
    <row r="1248" spans="1:2" x14ac:dyDescent="0.35">
      <c r="A1248" s="41" t="s">
        <v>544</v>
      </c>
      <c r="B1248" s="7">
        <v>3872</v>
      </c>
    </row>
    <row r="1249" spans="1:2" x14ac:dyDescent="0.35">
      <c r="A1249" s="41" t="s">
        <v>1337</v>
      </c>
      <c r="B1249" s="7">
        <v>6375</v>
      </c>
    </row>
    <row r="1250" spans="1:2" x14ac:dyDescent="0.35">
      <c r="A1250" s="41" t="s">
        <v>545</v>
      </c>
      <c r="B1250" s="7">
        <v>3873</v>
      </c>
    </row>
    <row r="1251" spans="1:2" x14ac:dyDescent="0.35">
      <c r="A1251" s="41" t="s">
        <v>546</v>
      </c>
      <c r="B1251" s="7">
        <v>3874</v>
      </c>
    </row>
    <row r="1252" spans="1:2" x14ac:dyDescent="0.35">
      <c r="A1252" s="41" t="s">
        <v>547</v>
      </c>
      <c r="B1252" s="7">
        <v>3875</v>
      </c>
    </row>
    <row r="1253" spans="1:2" x14ac:dyDescent="0.35">
      <c r="A1253" s="41" t="s">
        <v>548</v>
      </c>
      <c r="B1253" s="7">
        <v>3876</v>
      </c>
    </row>
    <row r="1254" spans="1:2" x14ac:dyDescent="0.35">
      <c r="A1254" s="41" t="s">
        <v>549</v>
      </c>
      <c r="B1254" s="7">
        <v>3877</v>
      </c>
    </row>
    <row r="1255" spans="1:2" x14ac:dyDescent="0.35">
      <c r="A1255" s="41" t="s">
        <v>550</v>
      </c>
      <c r="B1255" s="7">
        <v>3878</v>
      </c>
    </row>
    <row r="1256" spans="1:2" x14ac:dyDescent="0.35">
      <c r="A1256" s="41" t="s">
        <v>551</v>
      </c>
      <c r="B1256" s="7">
        <v>3879</v>
      </c>
    </row>
    <row r="1257" spans="1:2" x14ac:dyDescent="0.35">
      <c r="A1257" s="41" t="s">
        <v>552</v>
      </c>
      <c r="B1257" s="7">
        <v>3880</v>
      </c>
    </row>
    <row r="1258" spans="1:2" x14ac:dyDescent="0.35">
      <c r="A1258" s="41" t="s">
        <v>553</v>
      </c>
      <c r="B1258" s="7">
        <v>3881</v>
      </c>
    </row>
    <row r="1259" spans="1:2" x14ac:dyDescent="0.35">
      <c r="A1259" s="41" t="s">
        <v>554</v>
      </c>
      <c r="B1259" s="7">
        <v>3882</v>
      </c>
    </row>
    <row r="1260" spans="1:2" x14ac:dyDescent="0.35">
      <c r="A1260" s="41" t="s">
        <v>555</v>
      </c>
      <c r="B1260" s="7">
        <v>3883</v>
      </c>
    </row>
    <row r="1261" spans="1:2" x14ac:dyDescent="0.35">
      <c r="A1261" s="41" t="s">
        <v>556</v>
      </c>
      <c r="B1261" s="7">
        <v>3884</v>
      </c>
    </row>
    <row r="1262" spans="1:2" x14ac:dyDescent="0.35">
      <c r="A1262" s="41" t="s">
        <v>557</v>
      </c>
      <c r="B1262" s="7">
        <v>3885</v>
      </c>
    </row>
    <row r="1263" spans="1:2" x14ac:dyDescent="0.35">
      <c r="A1263" s="41" t="s">
        <v>558</v>
      </c>
      <c r="B1263" s="7">
        <v>3886</v>
      </c>
    </row>
    <row r="1264" spans="1:2" x14ac:dyDescent="0.35">
      <c r="A1264" s="41" t="s">
        <v>559</v>
      </c>
      <c r="B1264" s="7">
        <v>3887</v>
      </c>
    </row>
    <row r="1265" spans="1:2" x14ac:dyDescent="0.35">
      <c r="A1265" s="41" t="s">
        <v>560</v>
      </c>
      <c r="B1265" s="7">
        <v>3888</v>
      </c>
    </row>
    <row r="1266" spans="1:2" x14ac:dyDescent="0.35">
      <c r="A1266" s="41" t="s">
        <v>561</v>
      </c>
      <c r="B1266" s="7">
        <v>3889</v>
      </c>
    </row>
    <row r="1267" spans="1:2" x14ac:dyDescent="0.35">
      <c r="A1267" s="41" t="s">
        <v>562</v>
      </c>
      <c r="B1267" s="7">
        <v>3890</v>
      </c>
    </row>
    <row r="1268" spans="1:2" x14ac:dyDescent="0.35">
      <c r="A1268" s="41" t="s">
        <v>563</v>
      </c>
      <c r="B1268" s="7">
        <v>3891</v>
      </c>
    </row>
    <row r="1269" spans="1:2" x14ac:dyDescent="0.35">
      <c r="A1269" s="41" t="s">
        <v>564</v>
      </c>
      <c r="B1269" s="7">
        <v>3892</v>
      </c>
    </row>
    <row r="1270" spans="1:2" x14ac:dyDescent="0.35">
      <c r="A1270" s="41" t="s">
        <v>565</v>
      </c>
      <c r="B1270" s="7">
        <v>3893</v>
      </c>
    </row>
    <row r="1271" spans="1:2" x14ac:dyDescent="0.35">
      <c r="A1271" s="41" t="s">
        <v>567</v>
      </c>
      <c r="B1271" s="7">
        <v>3896</v>
      </c>
    </row>
    <row r="1272" spans="1:2" x14ac:dyDescent="0.35">
      <c r="A1272" s="41" t="s">
        <v>568</v>
      </c>
      <c r="B1272" s="7">
        <v>3897</v>
      </c>
    </row>
    <row r="1273" spans="1:2" x14ac:dyDescent="0.35">
      <c r="A1273" s="41" t="s">
        <v>569</v>
      </c>
      <c r="B1273" s="7">
        <v>3898</v>
      </c>
    </row>
    <row r="1274" spans="1:2" x14ac:dyDescent="0.35">
      <c r="A1274" s="41" t="s">
        <v>1277</v>
      </c>
      <c r="B1274" s="7">
        <v>6303</v>
      </c>
    </row>
    <row r="1275" spans="1:2" x14ac:dyDescent="0.35">
      <c r="A1275" s="41" t="s">
        <v>570</v>
      </c>
      <c r="B1275" s="7">
        <v>3899</v>
      </c>
    </row>
    <row r="1276" spans="1:2" x14ac:dyDescent="0.35">
      <c r="A1276" s="41" t="s">
        <v>571</v>
      </c>
      <c r="B1276" s="7">
        <v>3900</v>
      </c>
    </row>
    <row r="1277" spans="1:2" x14ac:dyDescent="0.35">
      <c r="A1277" s="41" t="s">
        <v>572</v>
      </c>
      <c r="B1277" s="7">
        <v>3901</v>
      </c>
    </row>
    <row r="1278" spans="1:2" x14ac:dyDescent="0.35">
      <c r="A1278" s="41" t="s">
        <v>573</v>
      </c>
      <c r="B1278" s="7">
        <v>3902</v>
      </c>
    </row>
    <row r="1279" spans="1:2" x14ac:dyDescent="0.35">
      <c r="A1279" s="41" t="s">
        <v>574</v>
      </c>
      <c r="B1279" s="7">
        <v>3903</v>
      </c>
    </row>
    <row r="1280" spans="1:2" x14ac:dyDescent="0.35">
      <c r="A1280" s="41" t="s">
        <v>982</v>
      </c>
      <c r="B1280" s="7">
        <v>4602</v>
      </c>
    </row>
    <row r="1281" spans="1:2" x14ac:dyDescent="0.35">
      <c r="A1281" s="41" t="s">
        <v>983</v>
      </c>
      <c r="B1281" s="7">
        <v>4603</v>
      </c>
    </row>
    <row r="1282" spans="1:2" x14ac:dyDescent="0.35">
      <c r="A1282" s="41" t="s">
        <v>987</v>
      </c>
      <c r="B1282" s="7">
        <v>4607</v>
      </c>
    </row>
    <row r="1283" spans="1:2" x14ac:dyDescent="0.35">
      <c r="A1283" s="41" t="s">
        <v>575</v>
      </c>
      <c r="B1283" s="7">
        <v>3904</v>
      </c>
    </row>
    <row r="1284" spans="1:2" x14ac:dyDescent="0.35">
      <c r="A1284" s="41" t="s">
        <v>988</v>
      </c>
      <c r="B1284" s="7">
        <v>4608</v>
      </c>
    </row>
    <row r="1285" spans="1:2" x14ac:dyDescent="0.35">
      <c r="A1285" s="41" t="s">
        <v>576</v>
      </c>
      <c r="B1285" s="7">
        <v>3905</v>
      </c>
    </row>
    <row r="1286" spans="1:2" x14ac:dyDescent="0.35">
      <c r="A1286" s="41" t="s">
        <v>1278</v>
      </c>
      <c r="B1286" s="7">
        <v>6304</v>
      </c>
    </row>
    <row r="1287" spans="1:2" x14ac:dyDescent="0.35">
      <c r="A1287" s="41" t="s">
        <v>1279</v>
      </c>
      <c r="B1287" s="7">
        <v>6305</v>
      </c>
    </row>
    <row r="1288" spans="1:2" x14ac:dyDescent="0.35">
      <c r="A1288" s="41" t="s">
        <v>1280</v>
      </c>
      <c r="B1288" s="7">
        <v>6306</v>
      </c>
    </row>
    <row r="1289" spans="1:2" x14ac:dyDescent="0.35">
      <c r="A1289" s="41" t="s">
        <v>1281</v>
      </c>
      <c r="B1289" s="7">
        <v>6307</v>
      </c>
    </row>
    <row r="1290" spans="1:2" x14ac:dyDescent="0.35">
      <c r="A1290" s="41" t="s">
        <v>940</v>
      </c>
      <c r="B1290" s="7">
        <v>4546</v>
      </c>
    </row>
    <row r="1291" spans="1:2" x14ac:dyDescent="0.35">
      <c r="A1291" s="41" t="s">
        <v>1710</v>
      </c>
      <c r="B1291" s="7">
        <v>1043</v>
      </c>
    </row>
    <row r="1292" spans="1:2" x14ac:dyDescent="0.35">
      <c r="A1292" s="41" t="s">
        <v>197</v>
      </c>
      <c r="B1292" s="7">
        <v>1179</v>
      </c>
    </row>
    <row r="1293" spans="1:2" x14ac:dyDescent="0.35">
      <c r="A1293" s="41" t="s">
        <v>1335</v>
      </c>
      <c r="B1293" s="7">
        <v>6373</v>
      </c>
    </row>
    <row r="1294" spans="1:2" x14ac:dyDescent="0.35">
      <c r="A1294" s="41" t="s">
        <v>1201</v>
      </c>
      <c r="B1294" s="7">
        <v>6213</v>
      </c>
    </row>
    <row r="1295" spans="1:2" x14ac:dyDescent="0.35">
      <c r="A1295" s="41" t="s">
        <v>1159</v>
      </c>
      <c r="B1295" s="7">
        <v>6148</v>
      </c>
    </row>
    <row r="1296" spans="1:2" x14ac:dyDescent="0.35">
      <c r="A1296" s="41" t="s">
        <v>1567</v>
      </c>
      <c r="B1296" s="7">
        <v>4358</v>
      </c>
    </row>
    <row r="1297" spans="1:2" x14ac:dyDescent="0.35">
      <c r="A1297" s="41" t="s">
        <v>1070</v>
      </c>
      <c r="B1297" s="7">
        <v>6016</v>
      </c>
    </row>
    <row r="1298" spans="1:2" x14ac:dyDescent="0.35">
      <c r="A1298" s="41" t="s">
        <v>638</v>
      </c>
      <c r="B1298" s="7">
        <v>4010</v>
      </c>
    </row>
    <row r="1299" spans="1:2" x14ac:dyDescent="0.35">
      <c r="A1299" s="41" t="s">
        <v>214</v>
      </c>
      <c r="B1299" s="7">
        <v>1196</v>
      </c>
    </row>
    <row r="1300" spans="1:2" x14ac:dyDescent="0.35">
      <c r="A1300" s="41" t="s">
        <v>1096</v>
      </c>
      <c r="B1300" s="7">
        <v>6066</v>
      </c>
    </row>
    <row r="1301" spans="1:2" x14ac:dyDescent="0.35">
      <c r="A1301" s="41" t="s">
        <v>388</v>
      </c>
      <c r="B1301" s="7">
        <v>1694</v>
      </c>
    </row>
    <row r="1302" spans="1:2" x14ac:dyDescent="0.35">
      <c r="A1302" s="41" t="s">
        <v>383</v>
      </c>
      <c r="B1302" s="7">
        <v>1689</v>
      </c>
    </row>
    <row r="1303" spans="1:2" x14ac:dyDescent="0.35">
      <c r="A1303" s="41" t="s">
        <v>385</v>
      </c>
      <c r="B1303" s="7">
        <v>1691</v>
      </c>
    </row>
    <row r="1304" spans="1:2" x14ac:dyDescent="0.35">
      <c r="A1304" s="41" t="s">
        <v>387</v>
      </c>
      <c r="B1304" s="7">
        <v>1693</v>
      </c>
    </row>
    <row r="1305" spans="1:2" x14ac:dyDescent="0.35">
      <c r="A1305" s="41" t="s">
        <v>382</v>
      </c>
      <c r="B1305" s="7">
        <v>1688</v>
      </c>
    </row>
    <row r="1306" spans="1:2" x14ac:dyDescent="0.35">
      <c r="A1306" s="41" t="s">
        <v>384</v>
      </c>
      <c r="B1306" s="7">
        <v>1690</v>
      </c>
    </row>
    <row r="1307" spans="1:2" x14ac:dyDescent="0.35">
      <c r="A1307" s="41" t="s">
        <v>386</v>
      </c>
      <c r="B1307" s="7">
        <v>1692</v>
      </c>
    </row>
    <row r="1308" spans="1:2" x14ac:dyDescent="0.35">
      <c r="A1308" s="41" t="s">
        <v>376</v>
      </c>
      <c r="B1308" s="7">
        <v>1682</v>
      </c>
    </row>
    <row r="1309" spans="1:2" x14ac:dyDescent="0.35">
      <c r="A1309" s="41" t="s">
        <v>378</v>
      </c>
      <c r="B1309" s="7">
        <v>1684</v>
      </c>
    </row>
    <row r="1310" spans="1:2" x14ac:dyDescent="0.35">
      <c r="A1310" s="41" t="s">
        <v>379</v>
      </c>
      <c r="B1310" s="7">
        <v>1685</v>
      </c>
    </row>
    <row r="1311" spans="1:2" x14ac:dyDescent="0.35">
      <c r="A1311" s="41" t="s">
        <v>380</v>
      </c>
      <c r="B1311" s="7">
        <v>1686</v>
      </c>
    </row>
    <row r="1312" spans="1:2" x14ac:dyDescent="0.35">
      <c r="A1312" s="41" t="s">
        <v>381</v>
      </c>
      <c r="B1312" s="7">
        <v>1687</v>
      </c>
    </row>
    <row r="1313" spans="1:2" x14ac:dyDescent="0.35">
      <c r="A1313" s="41" t="s">
        <v>412</v>
      </c>
      <c r="B1313" s="7">
        <v>1718</v>
      </c>
    </row>
    <row r="1314" spans="1:2" x14ac:dyDescent="0.35">
      <c r="A1314" s="41" t="s">
        <v>393</v>
      </c>
      <c r="B1314" s="7">
        <v>1699</v>
      </c>
    </row>
    <row r="1315" spans="1:2" x14ac:dyDescent="0.35">
      <c r="A1315" s="41" t="s">
        <v>392</v>
      </c>
      <c r="B1315" s="7">
        <v>1698</v>
      </c>
    </row>
    <row r="1316" spans="1:2" x14ac:dyDescent="0.35">
      <c r="A1316" s="41" t="s">
        <v>394</v>
      </c>
      <c r="B1316" s="7">
        <v>1700</v>
      </c>
    </row>
    <row r="1317" spans="1:2" x14ac:dyDescent="0.35">
      <c r="A1317" s="41" t="s">
        <v>1174</v>
      </c>
      <c r="B1317" s="7">
        <v>6167</v>
      </c>
    </row>
    <row r="1318" spans="1:2" x14ac:dyDescent="0.35">
      <c r="A1318" s="41" t="s">
        <v>395</v>
      </c>
      <c r="B1318" s="7">
        <v>1701</v>
      </c>
    </row>
    <row r="1319" spans="1:2" x14ac:dyDescent="0.35">
      <c r="A1319" s="41" t="s">
        <v>391</v>
      </c>
      <c r="B1319" s="7">
        <v>1697</v>
      </c>
    </row>
    <row r="1320" spans="1:2" x14ac:dyDescent="0.35">
      <c r="A1320" s="41" t="s">
        <v>1176</v>
      </c>
      <c r="B1320" s="7">
        <v>6169</v>
      </c>
    </row>
    <row r="1321" spans="1:2" x14ac:dyDescent="0.35">
      <c r="A1321" s="41" t="s">
        <v>396</v>
      </c>
      <c r="B1321" s="7">
        <v>1702</v>
      </c>
    </row>
    <row r="1322" spans="1:2" x14ac:dyDescent="0.35">
      <c r="A1322" s="41" t="s">
        <v>397</v>
      </c>
      <c r="B1322" s="7">
        <v>1703</v>
      </c>
    </row>
    <row r="1323" spans="1:2" x14ac:dyDescent="0.35">
      <c r="A1323" s="41" t="s">
        <v>398</v>
      </c>
      <c r="B1323" s="7">
        <v>1704</v>
      </c>
    </row>
    <row r="1324" spans="1:2" x14ac:dyDescent="0.35">
      <c r="A1324" s="41" t="s">
        <v>405</v>
      </c>
      <c r="B1324" s="7">
        <v>1711</v>
      </c>
    </row>
    <row r="1325" spans="1:2" x14ac:dyDescent="0.35">
      <c r="A1325" s="41" t="s">
        <v>406</v>
      </c>
      <c r="B1325" s="7">
        <v>1712</v>
      </c>
    </row>
    <row r="1326" spans="1:2" x14ac:dyDescent="0.35">
      <c r="A1326" s="41" t="s">
        <v>390</v>
      </c>
      <c r="B1326" s="7">
        <v>1696</v>
      </c>
    </row>
    <row r="1327" spans="1:2" x14ac:dyDescent="0.35">
      <c r="A1327" s="41" t="s">
        <v>408</v>
      </c>
      <c r="B1327" s="7">
        <v>1714</v>
      </c>
    </row>
    <row r="1328" spans="1:2" x14ac:dyDescent="0.35">
      <c r="A1328" s="41" t="s">
        <v>407</v>
      </c>
      <c r="B1328" s="7">
        <v>1713</v>
      </c>
    </row>
    <row r="1329" spans="1:2" x14ac:dyDescent="0.35">
      <c r="A1329" s="41" t="s">
        <v>409</v>
      </c>
      <c r="B1329" s="7">
        <v>1715</v>
      </c>
    </row>
    <row r="1330" spans="1:2" x14ac:dyDescent="0.35">
      <c r="A1330" s="41" t="s">
        <v>1175</v>
      </c>
      <c r="B1330" s="7">
        <v>6168</v>
      </c>
    </row>
    <row r="1331" spans="1:2" x14ac:dyDescent="0.35">
      <c r="A1331" s="41" t="s">
        <v>411</v>
      </c>
      <c r="B1331" s="7">
        <v>1717</v>
      </c>
    </row>
    <row r="1332" spans="1:2" x14ac:dyDescent="0.35">
      <c r="A1332" s="41" t="s">
        <v>1179</v>
      </c>
      <c r="B1332" s="7">
        <v>6177</v>
      </c>
    </row>
    <row r="1333" spans="1:2" x14ac:dyDescent="0.35">
      <c r="A1333" s="41" t="s">
        <v>1177</v>
      </c>
      <c r="B1333" s="7">
        <v>6170</v>
      </c>
    </row>
    <row r="1334" spans="1:2" x14ac:dyDescent="0.35">
      <c r="A1334" s="41" t="s">
        <v>399</v>
      </c>
      <c r="B1334" s="7">
        <v>1705</v>
      </c>
    </row>
    <row r="1335" spans="1:2" x14ac:dyDescent="0.35">
      <c r="A1335" s="41" t="s">
        <v>400</v>
      </c>
      <c r="B1335" s="7">
        <v>1706</v>
      </c>
    </row>
    <row r="1336" spans="1:2" x14ac:dyDescent="0.35">
      <c r="A1336" s="41" t="s">
        <v>401</v>
      </c>
      <c r="B1336" s="7">
        <v>1707</v>
      </c>
    </row>
    <row r="1337" spans="1:2" x14ac:dyDescent="0.35">
      <c r="A1337" s="41" t="s">
        <v>403</v>
      </c>
      <c r="B1337" s="7">
        <v>1709</v>
      </c>
    </row>
    <row r="1338" spans="1:2" x14ac:dyDescent="0.35">
      <c r="A1338" s="41" t="s">
        <v>404</v>
      </c>
      <c r="B1338" s="7">
        <v>1710</v>
      </c>
    </row>
    <row r="1339" spans="1:2" x14ac:dyDescent="0.35">
      <c r="A1339" s="41" t="s">
        <v>377</v>
      </c>
      <c r="B1339" s="7">
        <v>1683</v>
      </c>
    </row>
    <row r="1340" spans="1:2" x14ac:dyDescent="0.35">
      <c r="A1340" s="41" t="s">
        <v>402</v>
      </c>
      <c r="B1340" s="7">
        <v>1708</v>
      </c>
    </row>
    <row r="1341" spans="1:2" x14ac:dyDescent="0.35">
      <c r="A1341" s="41" t="s">
        <v>389</v>
      </c>
      <c r="B1341" s="7">
        <v>1695</v>
      </c>
    </row>
    <row r="1342" spans="1:2" x14ac:dyDescent="0.35">
      <c r="A1342" s="41" t="s">
        <v>413</v>
      </c>
      <c r="B1342" s="7">
        <v>1719</v>
      </c>
    </row>
    <row r="1343" spans="1:2" x14ac:dyDescent="0.35">
      <c r="A1343" s="41" t="s">
        <v>1711</v>
      </c>
      <c r="B1343" s="7">
        <v>6178</v>
      </c>
    </row>
    <row r="1344" spans="1:2" x14ac:dyDescent="0.35">
      <c r="A1344" s="41" t="s">
        <v>1178</v>
      </c>
      <c r="B1344" s="7">
        <v>6176</v>
      </c>
    </row>
    <row r="1345" spans="1:2" x14ac:dyDescent="0.35">
      <c r="A1345" s="41" t="s">
        <v>410</v>
      </c>
      <c r="B1345" s="7">
        <v>1716</v>
      </c>
    </row>
    <row r="1346" spans="1:2" x14ac:dyDescent="0.35">
      <c r="A1346" s="41" t="s">
        <v>414</v>
      </c>
      <c r="B1346" s="7">
        <v>1720</v>
      </c>
    </row>
    <row r="1347" spans="1:2" x14ac:dyDescent="0.35">
      <c r="A1347" s="41" t="s">
        <v>415</v>
      </c>
      <c r="B1347" s="7">
        <v>1721</v>
      </c>
    </row>
    <row r="1348" spans="1:2" x14ac:dyDescent="0.35">
      <c r="A1348" s="41" t="s">
        <v>1006</v>
      </c>
      <c r="B1348" s="7">
        <v>5903</v>
      </c>
    </row>
    <row r="1349" spans="1:2" x14ac:dyDescent="0.35">
      <c r="A1349" s="41" t="s">
        <v>1302</v>
      </c>
      <c r="B1349" s="7">
        <v>6333</v>
      </c>
    </row>
    <row r="1350" spans="1:2" x14ac:dyDescent="0.35">
      <c r="A1350" s="41" t="s">
        <v>1025</v>
      </c>
      <c r="B1350" s="7">
        <v>5937</v>
      </c>
    </row>
    <row r="1351" spans="1:2" x14ac:dyDescent="0.35">
      <c r="A1351" s="41" t="s">
        <v>296</v>
      </c>
      <c r="B1351" s="7">
        <v>1306</v>
      </c>
    </row>
    <row r="1352" spans="1:2" x14ac:dyDescent="0.35">
      <c r="A1352" s="41" t="s">
        <v>250</v>
      </c>
      <c r="B1352" s="7">
        <v>1242</v>
      </c>
    </row>
    <row r="1353" spans="1:2" x14ac:dyDescent="0.35">
      <c r="A1353" s="41" t="s">
        <v>251</v>
      </c>
      <c r="B1353" s="7">
        <v>1243</v>
      </c>
    </row>
    <row r="1354" spans="1:2" x14ac:dyDescent="0.35">
      <c r="A1354" s="41" t="s">
        <v>937</v>
      </c>
      <c r="B1354" s="7">
        <v>4542</v>
      </c>
    </row>
    <row r="1355" spans="1:2" x14ac:dyDescent="0.35">
      <c r="A1355" s="41" t="s">
        <v>351</v>
      </c>
      <c r="B1355" s="7">
        <v>1372</v>
      </c>
    </row>
    <row r="1356" spans="1:2" x14ac:dyDescent="0.35">
      <c r="A1356" s="41" t="s">
        <v>666</v>
      </c>
      <c r="B1356" s="7">
        <v>4059</v>
      </c>
    </row>
    <row r="1357" spans="1:2" x14ac:dyDescent="0.35">
      <c r="A1357" s="41" t="s">
        <v>877</v>
      </c>
      <c r="B1357" s="7">
        <v>4447</v>
      </c>
    </row>
    <row r="1358" spans="1:2" x14ac:dyDescent="0.35">
      <c r="A1358" s="41" t="s">
        <v>775</v>
      </c>
      <c r="B1358" s="7">
        <v>4213</v>
      </c>
    </row>
    <row r="1359" spans="1:2" x14ac:dyDescent="0.35">
      <c r="A1359" s="41" t="s">
        <v>1568</v>
      </c>
      <c r="B1359" s="7">
        <v>4398</v>
      </c>
    </row>
    <row r="1360" spans="1:2" x14ac:dyDescent="0.35">
      <c r="A1360" s="41" t="s">
        <v>224</v>
      </c>
      <c r="B1360" s="7">
        <v>1207</v>
      </c>
    </row>
    <row r="1361" spans="1:2" x14ac:dyDescent="0.35">
      <c r="A1361" s="41" t="s">
        <v>80</v>
      </c>
      <c r="B1361" s="7">
        <v>1036</v>
      </c>
    </row>
    <row r="1362" spans="1:2" x14ac:dyDescent="0.35">
      <c r="A1362" s="41" t="s">
        <v>91</v>
      </c>
      <c r="B1362" s="7">
        <v>1050</v>
      </c>
    </row>
    <row r="1363" spans="1:2" x14ac:dyDescent="0.35">
      <c r="A1363" s="41" t="s">
        <v>612</v>
      </c>
      <c r="B1363" s="7">
        <v>3952</v>
      </c>
    </row>
    <row r="1364" spans="1:2" x14ac:dyDescent="0.35">
      <c r="A1364" s="41" t="s">
        <v>651</v>
      </c>
      <c r="B1364" s="7">
        <v>4038</v>
      </c>
    </row>
    <row r="1365" spans="1:2" x14ac:dyDescent="0.35">
      <c r="A1365" s="41" t="s">
        <v>81</v>
      </c>
      <c r="B1365" s="7">
        <v>1038</v>
      </c>
    </row>
    <row r="1366" spans="1:2" x14ac:dyDescent="0.35">
      <c r="A1366" s="41" t="s">
        <v>82</v>
      </c>
      <c r="B1366" s="7">
        <v>1039</v>
      </c>
    </row>
    <row r="1367" spans="1:2" x14ac:dyDescent="0.35">
      <c r="A1367" s="41" t="s">
        <v>202</v>
      </c>
      <c r="B1367" s="7">
        <v>1184</v>
      </c>
    </row>
    <row r="1368" spans="1:2" x14ac:dyDescent="0.35">
      <c r="A1368" s="41" t="s">
        <v>83</v>
      </c>
      <c r="B1368" s="7">
        <v>1040</v>
      </c>
    </row>
    <row r="1369" spans="1:2" x14ac:dyDescent="0.35">
      <c r="A1369" s="41" t="s">
        <v>71</v>
      </c>
      <c r="B1369" s="7">
        <v>1026</v>
      </c>
    </row>
    <row r="1370" spans="1:2" x14ac:dyDescent="0.35">
      <c r="A1370" s="41" t="s">
        <v>87</v>
      </c>
      <c r="B1370" s="7">
        <v>1046</v>
      </c>
    </row>
    <row r="1371" spans="1:2" x14ac:dyDescent="0.35">
      <c r="A1371" s="41" t="s">
        <v>1569</v>
      </c>
      <c r="B1371" s="7">
        <v>1199</v>
      </c>
    </row>
    <row r="1372" spans="1:2" x14ac:dyDescent="0.35">
      <c r="A1372" s="41" t="s">
        <v>802</v>
      </c>
      <c r="B1372" s="7">
        <v>4249</v>
      </c>
    </row>
    <row r="1373" spans="1:2" x14ac:dyDescent="0.35">
      <c r="A1373" s="41" t="s">
        <v>271</v>
      </c>
      <c r="B1373" s="7">
        <v>1274</v>
      </c>
    </row>
    <row r="1374" spans="1:2" x14ac:dyDescent="0.35">
      <c r="A1374" s="41" t="s">
        <v>1570</v>
      </c>
      <c r="B1374" s="7">
        <v>1148</v>
      </c>
    </row>
    <row r="1375" spans="1:2" x14ac:dyDescent="0.35">
      <c r="A1375" s="41" t="s">
        <v>422</v>
      </c>
      <c r="B1375" s="7">
        <v>1746</v>
      </c>
    </row>
    <row r="1376" spans="1:2" x14ac:dyDescent="0.35">
      <c r="A1376" s="41" t="s">
        <v>690</v>
      </c>
      <c r="B1376" s="7">
        <v>4093</v>
      </c>
    </row>
    <row r="1377" spans="1:2" x14ac:dyDescent="0.35">
      <c r="A1377" s="41" t="s">
        <v>1215</v>
      </c>
      <c r="B1377" s="7">
        <v>6230</v>
      </c>
    </row>
    <row r="1378" spans="1:2" x14ac:dyDescent="0.35">
      <c r="A1378" s="41" t="s">
        <v>1076</v>
      </c>
      <c r="B1378" s="7">
        <v>6023</v>
      </c>
    </row>
    <row r="1379" spans="1:2" x14ac:dyDescent="0.35">
      <c r="A1379" s="41" t="s">
        <v>990</v>
      </c>
      <c r="B1379" s="7">
        <v>4610</v>
      </c>
    </row>
    <row r="1380" spans="1:2" x14ac:dyDescent="0.35">
      <c r="A1380" s="41" t="s">
        <v>1457</v>
      </c>
      <c r="B1380" s="7">
        <v>6524</v>
      </c>
    </row>
    <row r="1381" spans="1:2" x14ac:dyDescent="0.35">
      <c r="A1381" s="41" t="s">
        <v>1150</v>
      </c>
      <c r="B1381" s="7">
        <v>6138</v>
      </c>
    </row>
    <row r="1382" spans="1:2" x14ac:dyDescent="0.35">
      <c r="A1382" s="41" t="s">
        <v>639</v>
      </c>
      <c r="B1382" s="7">
        <v>4011</v>
      </c>
    </row>
    <row r="1383" spans="1:2" x14ac:dyDescent="0.35">
      <c r="A1383" s="41" t="s">
        <v>1571</v>
      </c>
      <c r="B1383" s="7">
        <v>1163</v>
      </c>
    </row>
    <row r="1384" spans="1:2" x14ac:dyDescent="0.35">
      <c r="A1384" s="41" t="s">
        <v>270</v>
      </c>
      <c r="B1384" s="7">
        <v>1273</v>
      </c>
    </row>
    <row r="1385" spans="1:2" x14ac:dyDescent="0.35">
      <c r="A1385" s="41" t="s">
        <v>270</v>
      </c>
      <c r="B1385" s="7">
        <v>3894</v>
      </c>
    </row>
    <row r="1386" spans="1:2" x14ac:dyDescent="0.35">
      <c r="A1386" s="41" t="s">
        <v>335</v>
      </c>
      <c r="B1386" s="7">
        <v>1350</v>
      </c>
    </row>
    <row r="1387" spans="1:2" x14ac:dyDescent="0.35">
      <c r="A1387" s="41" t="s">
        <v>335</v>
      </c>
      <c r="B1387" s="7">
        <v>3769</v>
      </c>
    </row>
    <row r="1388" spans="1:2" x14ac:dyDescent="0.35">
      <c r="A1388" s="41" t="s">
        <v>1379</v>
      </c>
      <c r="B1388" s="7">
        <v>6437</v>
      </c>
    </row>
    <row r="1389" spans="1:2" x14ac:dyDescent="0.35">
      <c r="A1389" s="41" t="s">
        <v>140</v>
      </c>
      <c r="B1389" s="7">
        <v>1106</v>
      </c>
    </row>
    <row r="1390" spans="1:2" x14ac:dyDescent="0.35">
      <c r="A1390" s="41" t="s">
        <v>1164</v>
      </c>
      <c r="B1390" s="7">
        <v>6153</v>
      </c>
    </row>
    <row r="1391" spans="1:2" x14ac:dyDescent="0.35">
      <c r="A1391" s="41" t="s">
        <v>104</v>
      </c>
      <c r="B1391" s="7">
        <v>1064</v>
      </c>
    </row>
    <row r="1392" spans="1:2" x14ac:dyDescent="0.35">
      <c r="A1392" s="41" t="s">
        <v>628</v>
      </c>
      <c r="B1392" s="7">
        <v>3984</v>
      </c>
    </row>
    <row r="1393" spans="1:2" x14ac:dyDescent="0.35">
      <c r="A1393" s="41" t="s">
        <v>1572</v>
      </c>
      <c r="B1393" s="7">
        <v>1112</v>
      </c>
    </row>
    <row r="1394" spans="1:2" x14ac:dyDescent="0.35">
      <c r="A1394" s="41" t="s">
        <v>681</v>
      </c>
      <c r="B1394" s="7">
        <v>4076</v>
      </c>
    </row>
    <row r="1395" spans="1:2" x14ac:dyDescent="0.35">
      <c r="A1395" s="41" t="s">
        <v>1080</v>
      </c>
      <c r="B1395" s="7">
        <v>6030</v>
      </c>
    </row>
    <row r="1396" spans="1:2" x14ac:dyDescent="0.35">
      <c r="A1396" s="41" t="s">
        <v>1001</v>
      </c>
      <c r="B1396" s="7">
        <v>4632</v>
      </c>
    </row>
    <row r="1397" spans="1:2" x14ac:dyDescent="0.35">
      <c r="A1397" s="41" t="s">
        <v>700</v>
      </c>
      <c r="B1397" s="7">
        <v>4110</v>
      </c>
    </row>
    <row r="1398" spans="1:2" x14ac:dyDescent="0.35">
      <c r="A1398" s="41" t="s">
        <v>1288</v>
      </c>
      <c r="B1398" s="7">
        <v>6315</v>
      </c>
    </row>
    <row r="1399" spans="1:2" x14ac:dyDescent="0.35">
      <c r="A1399" s="41" t="s">
        <v>640</v>
      </c>
      <c r="B1399" s="7">
        <v>4012</v>
      </c>
    </row>
    <row r="1400" spans="1:2" x14ac:dyDescent="0.35">
      <c r="A1400" s="41" t="s">
        <v>640</v>
      </c>
      <c r="B1400" s="7">
        <v>6118</v>
      </c>
    </row>
    <row r="1401" spans="1:2" x14ac:dyDescent="0.35">
      <c r="A1401" s="41" t="s">
        <v>1466</v>
      </c>
      <c r="B1401" s="7">
        <v>6533</v>
      </c>
    </row>
    <row r="1402" spans="1:2" x14ac:dyDescent="0.35">
      <c r="A1402" s="41" t="s">
        <v>1185</v>
      </c>
      <c r="B1402" s="7">
        <v>6192</v>
      </c>
    </row>
    <row r="1403" spans="1:2" x14ac:dyDescent="0.35">
      <c r="A1403" s="41" t="s">
        <v>292</v>
      </c>
      <c r="B1403" s="7">
        <v>1301</v>
      </c>
    </row>
    <row r="1404" spans="1:2" x14ac:dyDescent="0.35">
      <c r="A1404" s="41" t="s">
        <v>1377</v>
      </c>
      <c r="B1404" s="7">
        <v>6435</v>
      </c>
    </row>
    <row r="1405" spans="1:2" x14ac:dyDescent="0.35">
      <c r="A1405" s="41" t="s">
        <v>1447</v>
      </c>
      <c r="B1405" s="7">
        <v>6512</v>
      </c>
    </row>
    <row r="1406" spans="1:2" x14ac:dyDescent="0.35">
      <c r="A1406" s="41" t="s">
        <v>1433</v>
      </c>
      <c r="B1406" s="7">
        <v>6497</v>
      </c>
    </row>
    <row r="1407" spans="1:2" x14ac:dyDescent="0.35">
      <c r="A1407" s="41" t="s">
        <v>1117</v>
      </c>
      <c r="B1407" s="7">
        <v>6099</v>
      </c>
    </row>
    <row r="1408" spans="1:2" x14ac:dyDescent="0.35">
      <c r="A1408" s="41" t="s">
        <v>1117</v>
      </c>
      <c r="B1408" s="7">
        <v>6132</v>
      </c>
    </row>
    <row r="1409" spans="1:2" x14ac:dyDescent="0.35">
      <c r="A1409" s="41" t="s">
        <v>1573</v>
      </c>
      <c r="B1409" s="7">
        <v>4051</v>
      </c>
    </row>
    <row r="1410" spans="1:2" x14ac:dyDescent="0.35">
      <c r="A1410" s="41" t="s">
        <v>1371</v>
      </c>
      <c r="B1410" s="7">
        <v>6425</v>
      </c>
    </row>
    <row r="1411" spans="1:2" x14ac:dyDescent="0.35">
      <c r="A1411" s="41" t="s">
        <v>478</v>
      </c>
      <c r="B1411" s="7">
        <v>3806</v>
      </c>
    </row>
    <row r="1412" spans="1:2" x14ac:dyDescent="0.35">
      <c r="A1412" s="41" t="s">
        <v>88</v>
      </c>
      <c r="B1412" s="7">
        <v>1047</v>
      </c>
    </row>
    <row r="1413" spans="1:2" x14ac:dyDescent="0.35">
      <c r="A1413" s="41" t="s">
        <v>209</v>
      </c>
      <c r="B1413" s="7">
        <v>1191</v>
      </c>
    </row>
    <row r="1414" spans="1:2" x14ac:dyDescent="0.35">
      <c r="A1414" s="41" t="s">
        <v>601</v>
      </c>
      <c r="B1414" s="7">
        <v>3941</v>
      </c>
    </row>
    <row r="1415" spans="1:2" x14ac:dyDescent="0.35">
      <c r="A1415" s="41" t="s">
        <v>1320</v>
      </c>
      <c r="B1415" s="7">
        <v>6357</v>
      </c>
    </row>
    <row r="1416" spans="1:2" x14ac:dyDescent="0.35">
      <c r="A1416" s="41" t="s">
        <v>699</v>
      </c>
      <c r="B1416" s="7">
        <v>4102</v>
      </c>
    </row>
    <row r="1417" spans="1:2" x14ac:dyDescent="0.35">
      <c r="A1417" s="41" t="s">
        <v>660</v>
      </c>
      <c r="B1417" s="7">
        <v>4053</v>
      </c>
    </row>
    <row r="1418" spans="1:2" x14ac:dyDescent="0.35">
      <c r="A1418" s="41" t="s">
        <v>1344</v>
      </c>
      <c r="B1418" s="7">
        <v>6390</v>
      </c>
    </row>
    <row r="1419" spans="1:2" x14ac:dyDescent="0.35">
      <c r="A1419" s="41" t="s">
        <v>114</v>
      </c>
      <c r="B1419" s="7">
        <v>1074</v>
      </c>
    </row>
    <row r="1420" spans="1:2" x14ac:dyDescent="0.35">
      <c r="A1420" s="41" t="s">
        <v>115</v>
      </c>
      <c r="B1420" s="7">
        <v>1075</v>
      </c>
    </row>
    <row r="1421" spans="1:2" x14ac:dyDescent="0.35">
      <c r="A1421" s="41" t="s">
        <v>320</v>
      </c>
      <c r="B1421" s="7">
        <v>1333</v>
      </c>
    </row>
    <row r="1422" spans="1:2" x14ac:dyDescent="0.35">
      <c r="A1422" s="41" t="s">
        <v>1275</v>
      </c>
      <c r="B1422" s="7">
        <v>6300</v>
      </c>
    </row>
    <row r="1423" spans="1:2" x14ac:dyDescent="0.35">
      <c r="A1423" s="41" t="s">
        <v>1016</v>
      </c>
      <c r="B1423" s="7">
        <v>5921</v>
      </c>
    </row>
    <row r="1424" spans="1:2" x14ac:dyDescent="0.35">
      <c r="A1424" s="41" t="s">
        <v>1574</v>
      </c>
      <c r="B1424" s="7">
        <v>6008</v>
      </c>
    </row>
    <row r="1425" spans="1:2" x14ac:dyDescent="0.35">
      <c r="A1425" s="41" t="s">
        <v>491</v>
      </c>
      <c r="B1425" s="7">
        <v>3819</v>
      </c>
    </row>
    <row r="1426" spans="1:2" x14ac:dyDescent="0.35">
      <c r="A1426" s="41" t="s">
        <v>973</v>
      </c>
      <c r="B1426" s="7">
        <v>4588</v>
      </c>
    </row>
    <row r="1427" spans="1:2" x14ac:dyDescent="0.35">
      <c r="A1427" s="41" t="s">
        <v>1012</v>
      </c>
      <c r="B1427" s="7">
        <v>5916</v>
      </c>
    </row>
    <row r="1428" spans="1:2" x14ac:dyDescent="0.35">
      <c r="A1428" s="41" t="s">
        <v>979</v>
      </c>
      <c r="B1428" s="7">
        <v>4599</v>
      </c>
    </row>
    <row r="1429" spans="1:2" x14ac:dyDescent="0.35">
      <c r="A1429" s="41" t="s">
        <v>1575</v>
      </c>
      <c r="B1429" s="7">
        <v>5909</v>
      </c>
    </row>
    <row r="1430" spans="1:2" x14ac:dyDescent="0.35">
      <c r="A1430" s="41" t="s">
        <v>807</v>
      </c>
      <c r="B1430" s="7">
        <v>4254</v>
      </c>
    </row>
    <row r="1431" spans="1:2" x14ac:dyDescent="0.35">
      <c r="A1431" s="41" t="s">
        <v>1197</v>
      </c>
      <c r="B1431" s="7">
        <v>6207</v>
      </c>
    </row>
    <row r="1432" spans="1:2" x14ac:dyDescent="0.35">
      <c r="A1432" s="41" t="s">
        <v>808</v>
      </c>
      <c r="B1432" s="7">
        <v>4255</v>
      </c>
    </row>
    <row r="1433" spans="1:2" x14ac:dyDescent="0.35">
      <c r="A1433" s="41" t="s">
        <v>1298</v>
      </c>
      <c r="B1433" s="7">
        <v>6327</v>
      </c>
    </row>
    <row r="1434" spans="1:2" x14ac:dyDescent="0.35">
      <c r="A1434" s="41" t="s">
        <v>1114</v>
      </c>
      <c r="B1434" s="7">
        <v>6093</v>
      </c>
    </row>
    <row r="1435" spans="1:2" x14ac:dyDescent="0.35">
      <c r="A1435" s="41" t="s">
        <v>701</v>
      </c>
      <c r="B1435" s="7">
        <v>4111</v>
      </c>
    </row>
    <row r="1436" spans="1:2" x14ac:dyDescent="0.35">
      <c r="A1436" s="41" t="s">
        <v>702</v>
      </c>
      <c r="B1436" s="7">
        <v>4113</v>
      </c>
    </row>
    <row r="1437" spans="1:2" x14ac:dyDescent="0.35">
      <c r="A1437" s="41" t="s">
        <v>649</v>
      </c>
      <c r="B1437" s="7">
        <v>4035</v>
      </c>
    </row>
    <row r="1438" spans="1:2" x14ac:dyDescent="0.35">
      <c r="A1438" s="41" t="s">
        <v>709</v>
      </c>
      <c r="B1438" s="7">
        <v>4120</v>
      </c>
    </row>
    <row r="1439" spans="1:2" x14ac:dyDescent="0.35">
      <c r="A1439" s="41" t="s">
        <v>703</v>
      </c>
      <c r="B1439" s="7">
        <v>4114</v>
      </c>
    </row>
    <row r="1440" spans="1:2" x14ac:dyDescent="0.35">
      <c r="A1440" s="41" t="s">
        <v>597</v>
      </c>
      <c r="B1440" s="7">
        <v>3937</v>
      </c>
    </row>
    <row r="1441" spans="1:2" x14ac:dyDescent="0.35">
      <c r="A1441" s="41" t="s">
        <v>613</v>
      </c>
      <c r="B1441" s="7">
        <v>3959</v>
      </c>
    </row>
    <row r="1442" spans="1:2" x14ac:dyDescent="0.35">
      <c r="A1442" s="41" t="s">
        <v>354</v>
      </c>
      <c r="B1442" s="7">
        <v>1376</v>
      </c>
    </row>
    <row r="1443" spans="1:2" x14ac:dyDescent="0.35">
      <c r="A1443" s="41" t="s">
        <v>354</v>
      </c>
      <c r="B1443" s="7">
        <v>4112</v>
      </c>
    </row>
    <row r="1444" spans="1:2" x14ac:dyDescent="0.35">
      <c r="A1444" s="41" t="s">
        <v>710</v>
      </c>
      <c r="B1444" s="7">
        <v>4121</v>
      </c>
    </row>
    <row r="1445" spans="1:2" x14ac:dyDescent="0.35">
      <c r="A1445" s="41" t="s">
        <v>711</v>
      </c>
      <c r="B1445" s="7">
        <v>4122</v>
      </c>
    </row>
    <row r="1446" spans="1:2" x14ac:dyDescent="0.35">
      <c r="A1446" s="41" t="s">
        <v>712</v>
      </c>
      <c r="B1446" s="7">
        <v>4123</v>
      </c>
    </row>
    <row r="1447" spans="1:2" x14ac:dyDescent="0.35">
      <c r="A1447" s="41" t="s">
        <v>713</v>
      </c>
      <c r="B1447" s="7">
        <v>4124</v>
      </c>
    </row>
    <row r="1448" spans="1:2" x14ac:dyDescent="0.35">
      <c r="A1448" s="41" t="s">
        <v>704</v>
      </c>
      <c r="B1448" s="7">
        <v>4115</v>
      </c>
    </row>
    <row r="1449" spans="1:2" x14ac:dyDescent="0.35">
      <c r="A1449" s="41" t="s">
        <v>705</v>
      </c>
      <c r="B1449" s="7">
        <v>4116</v>
      </c>
    </row>
    <row r="1450" spans="1:2" x14ac:dyDescent="0.35">
      <c r="A1450" s="41" t="s">
        <v>596</v>
      </c>
      <c r="B1450" s="7">
        <v>3936</v>
      </c>
    </row>
    <row r="1451" spans="1:2" x14ac:dyDescent="0.35">
      <c r="A1451" s="41" t="s">
        <v>714</v>
      </c>
      <c r="B1451" s="7">
        <v>4125</v>
      </c>
    </row>
    <row r="1452" spans="1:2" x14ac:dyDescent="0.35">
      <c r="A1452" s="41" t="s">
        <v>706</v>
      </c>
      <c r="B1452" s="7">
        <v>4117</v>
      </c>
    </row>
    <row r="1453" spans="1:2" x14ac:dyDescent="0.35">
      <c r="A1453" s="41" t="s">
        <v>353</v>
      </c>
      <c r="B1453" s="7">
        <v>1375</v>
      </c>
    </row>
    <row r="1454" spans="1:2" x14ac:dyDescent="0.35">
      <c r="A1454" s="41" t="s">
        <v>707</v>
      </c>
      <c r="B1454" s="7">
        <v>4118</v>
      </c>
    </row>
    <row r="1455" spans="1:2" x14ac:dyDescent="0.35">
      <c r="A1455" s="41" t="s">
        <v>708</v>
      </c>
      <c r="B1455" s="7">
        <v>4119</v>
      </c>
    </row>
    <row r="1456" spans="1:2" x14ac:dyDescent="0.35">
      <c r="A1456" s="41" t="s">
        <v>352</v>
      </c>
      <c r="B1456" s="7">
        <v>1374</v>
      </c>
    </row>
    <row r="1457" spans="1:2" x14ac:dyDescent="0.35">
      <c r="A1457" s="41" t="s">
        <v>595</v>
      </c>
      <c r="B1457" s="7">
        <v>3934</v>
      </c>
    </row>
    <row r="1458" spans="1:2" x14ac:dyDescent="0.35">
      <c r="A1458" s="41" t="s">
        <v>1576</v>
      </c>
      <c r="B1458" s="7">
        <v>4134</v>
      </c>
    </row>
    <row r="1459" spans="1:2" x14ac:dyDescent="0.35">
      <c r="A1459" s="41" t="s">
        <v>1577</v>
      </c>
      <c r="B1459" s="7">
        <v>4132</v>
      </c>
    </row>
    <row r="1460" spans="1:2" x14ac:dyDescent="0.35">
      <c r="A1460" s="41" t="s">
        <v>1578</v>
      </c>
      <c r="B1460" s="7">
        <v>6382</v>
      </c>
    </row>
    <row r="1461" spans="1:2" x14ac:dyDescent="0.35">
      <c r="A1461" s="41" t="s">
        <v>1579</v>
      </c>
      <c r="B1461" s="7">
        <v>6048</v>
      </c>
    </row>
    <row r="1462" spans="1:2" x14ac:dyDescent="0.35">
      <c r="A1462" s="41" t="s">
        <v>1580</v>
      </c>
      <c r="B1462" s="7">
        <v>6383</v>
      </c>
    </row>
    <row r="1463" spans="1:2" x14ac:dyDescent="0.35">
      <c r="A1463" s="41" t="s">
        <v>1581</v>
      </c>
      <c r="B1463" s="7">
        <v>6384</v>
      </c>
    </row>
    <row r="1464" spans="1:2" x14ac:dyDescent="0.35">
      <c r="A1464" s="41" t="s">
        <v>1582</v>
      </c>
      <c r="B1464" s="7">
        <v>4133</v>
      </c>
    </row>
    <row r="1465" spans="1:2" x14ac:dyDescent="0.35">
      <c r="A1465" s="41" t="s">
        <v>1583</v>
      </c>
      <c r="B1465" s="7">
        <v>4537</v>
      </c>
    </row>
    <row r="1466" spans="1:2" x14ac:dyDescent="0.35">
      <c r="A1466" s="41" t="s">
        <v>89</v>
      </c>
      <c r="B1466" s="7">
        <v>1048</v>
      </c>
    </row>
    <row r="1467" spans="1:2" x14ac:dyDescent="0.35">
      <c r="A1467" s="41" t="s">
        <v>1584</v>
      </c>
      <c r="B1467" s="7">
        <v>6015</v>
      </c>
    </row>
    <row r="1468" spans="1:2" x14ac:dyDescent="0.35">
      <c r="A1468" s="41" t="s">
        <v>316</v>
      </c>
      <c r="B1468" s="7">
        <v>1327</v>
      </c>
    </row>
    <row r="1469" spans="1:2" x14ac:dyDescent="0.35">
      <c r="A1469" s="41" t="s">
        <v>1431</v>
      </c>
      <c r="B1469" s="7">
        <v>6494</v>
      </c>
    </row>
    <row r="1470" spans="1:2" x14ac:dyDescent="0.35">
      <c r="A1470" s="41" t="s">
        <v>1314</v>
      </c>
      <c r="B1470" s="7">
        <v>6347</v>
      </c>
    </row>
    <row r="1471" spans="1:2" x14ac:dyDescent="0.35">
      <c r="A1471" s="41" t="s">
        <v>157</v>
      </c>
      <c r="B1471" s="7">
        <v>1127</v>
      </c>
    </row>
    <row r="1472" spans="1:2" x14ac:dyDescent="0.35">
      <c r="A1472" s="41" t="s">
        <v>653</v>
      </c>
      <c r="B1472" s="7">
        <v>4045</v>
      </c>
    </row>
    <row r="1473" spans="1:2" x14ac:dyDescent="0.35">
      <c r="A1473" s="41" t="s">
        <v>1166</v>
      </c>
      <c r="B1473" s="7">
        <v>6159</v>
      </c>
    </row>
    <row r="1474" spans="1:2" x14ac:dyDescent="0.35">
      <c r="A1474" s="41" t="s">
        <v>1052</v>
      </c>
      <c r="B1474" s="7">
        <v>5985</v>
      </c>
    </row>
    <row r="1475" spans="1:2" x14ac:dyDescent="0.35">
      <c r="A1475" s="41" t="s">
        <v>1435</v>
      </c>
      <c r="B1475" s="7">
        <v>6500</v>
      </c>
    </row>
    <row r="1476" spans="1:2" x14ac:dyDescent="0.35">
      <c r="A1476" s="41" t="s">
        <v>492</v>
      </c>
      <c r="B1476" s="7">
        <v>3820</v>
      </c>
    </row>
    <row r="1477" spans="1:2" x14ac:dyDescent="0.35">
      <c r="A1477" s="41" t="s">
        <v>579</v>
      </c>
      <c r="B1477" s="7">
        <v>3908</v>
      </c>
    </row>
    <row r="1478" spans="1:2" x14ac:dyDescent="0.35">
      <c r="A1478" s="41" t="s">
        <v>1321</v>
      </c>
      <c r="B1478" s="7">
        <v>6358</v>
      </c>
    </row>
    <row r="1479" spans="1:2" x14ac:dyDescent="0.35">
      <c r="A1479" s="41" t="s">
        <v>1321</v>
      </c>
      <c r="B1479" s="7">
        <v>6457</v>
      </c>
    </row>
    <row r="1480" spans="1:2" x14ac:dyDescent="0.35">
      <c r="A1480" s="41" t="s">
        <v>318</v>
      </c>
      <c r="B1480" s="7">
        <v>1330</v>
      </c>
    </row>
    <row r="1481" spans="1:2" x14ac:dyDescent="0.35">
      <c r="A1481" s="41" t="s">
        <v>1585</v>
      </c>
      <c r="B1481" s="7">
        <v>6408</v>
      </c>
    </row>
    <row r="1482" spans="1:2" x14ac:dyDescent="0.35">
      <c r="A1482" s="41" t="s">
        <v>301</v>
      </c>
      <c r="B1482" s="7">
        <v>1311</v>
      </c>
    </row>
    <row r="1483" spans="1:2" x14ac:dyDescent="0.35">
      <c r="A1483" s="41" t="s">
        <v>1172</v>
      </c>
      <c r="B1483" s="7">
        <v>6165</v>
      </c>
    </row>
    <row r="1484" spans="1:2" x14ac:dyDescent="0.35">
      <c r="A1484" s="41" t="s">
        <v>1171</v>
      </c>
      <c r="B1484" s="7">
        <v>6164</v>
      </c>
    </row>
    <row r="1485" spans="1:2" x14ac:dyDescent="0.35">
      <c r="A1485" s="41" t="s">
        <v>822</v>
      </c>
      <c r="B1485" s="7">
        <v>4361</v>
      </c>
    </row>
    <row r="1486" spans="1:2" x14ac:dyDescent="0.35">
      <c r="A1486" s="41" t="s">
        <v>451</v>
      </c>
      <c r="B1486" s="7">
        <v>3770</v>
      </c>
    </row>
    <row r="1487" spans="1:2" x14ac:dyDescent="0.35">
      <c r="A1487" s="41" t="s">
        <v>264</v>
      </c>
      <c r="B1487" s="7">
        <v>1266</v>
      </c>
    </row>
    <row r="1488" spans="1:2" x14ac:dyDescent="0.35">
      <c r="A1488" s="41" t="s">
        <v>86</v>
      </c>
      <c r="B1488" s="7">
        <v>1045</v>
      </c>
    </row>
    <row r="1489" spans="1:2" x14ac:dyDescent="0.35">
      <c r="A1489" s="41" t="s">
        <v>479</v>
      </c>
      <c r="B1489" s="7">
        <v>3807</v>
      </c>
    </row>
    <row r="1490" spans="1:2" x14ac:dyDescent="0.35">
      <c r="A1490" s="41" t="s">
        <v>800</v>
      </c>
      <c r="B1490" s="7">
        <v>4246</v>
      </c>
    </row>
    <row r="1491" spans="1:2" x14ac:dyDescent="0.35">
      <c r="A1491" s="41" t="s">
        <v>319</v>
      </c>
      <c r="B1491" s="7">
        <v>1332</v>
      </c>
    </row>
    <row r="1492" spans="1:2" x14ac:dyDescent="0.35">
      <c r="A1492" s="41" t="s">
        <v>1586</v>
      </c>
      <c r="B1492" s="7">
        <v>4452</v>
      </c>
    </row>
    <row r="1493" spans="1:2" x14ac:dyDescent="0.35">
      <c r="A1493" s="41" t="s">
        <v>830</v>
      </c>
      <c r="B1493" s="7">
        <v>4391</v>
      </c>
    </row>
    <row r="1494" spans="1:2" x14ac:dyDescent="0.35">
      <c r="A1494" s="41" t="s">
        <v>1318</v>
      </c>
      <c r="B1494" s="7">
        <v>6355</v>
      </c>
    </row>
    <row r="1495" spans="1:2" x14ac:dyDescent="0.35">
      <c r="A1495" s="41" t="s">
        <v>958</v>
      </c>
      <c r="B1495" s="7">
        <v>4573</v>
      </c>
    </row>
    <row r="1496" spans="1:2" x14ac:dyDescent="0.35">
      <c r="A1496" s="41" t="s">
        <v>885</v>
      </c>
      <c r="B1496" s="7">
        <v>4456</v>
      </c>
    </row>
    <row r="1497" spans="1:2" x14ac:dyDescent="0.35">
      <c r="A1497" s="41" t="s">
        <v>1090</v>
      </c>
      <c r="B1497" s="7">
        <v>6059</v>
      </c>
    </row>
    <row r="1498" spans="1:2" x14ac:dyDescent="0.35">
      <c r="A1498" s="41" t="s">
        <v>887</v>
      </c>
      <c r="B1498" s="7">
        <v>4458</v>
      </c>
    </row>
    <row r="1499" spans="1:2" x14ac:dyDescent="0.35">
      <c r="A1499" s="41" t="s">
        <v>1425</v>
      </c>
      <c r="B1499" s="7">
        <v>6487</v>
      </c>
    </row>
    <row r="1500" spans="1:2" x14ac:dyDescent="0.35">
      <c r="A1500" s="41" t="s">
        <v>1417</v>
      </c>
      <c r="B1500" s="7">
        <v>6478</v>
      </c>
    </row>
    <row r="1501" spans="1:2" x14ac:dyDescent="0.35">
      <c r="A1501" s="41" t="s">
        <v>1002</v>
      </c>
      <c r="B1501" s="7">
        <v>4633</v>
      </c>
    </row>
    <row r="1502" spans="1:2" x14ac:dyDescent="0.35">
      <c r="A1502" s="41" t="s">
        <v>118</v>
      </c>
      <c r="B1502" s="7">
        <v>1079</v>
      </c>
    </row>
    <row r="1503" spans="1:2" x14ac:dyDescent="0.35">
      <c r="A1503" s="41" t="s">
        <v>1587</v>
      </c>
      <c r="B1503" s="7">
        <v>6021</v>
      </c>
    </row>
    <row r="1504" spans="1:2" x14ac:dyDescent="0.35">
      <c r="A1504" s="41" t="s">
        <v>821</v>
      </c>
      <c r="B1504" s="7">
        <v>4360</v>
      </c>
    </row>
    <row r="1505" spans="1:2" x14ac:dyDescent="0.35">
      <c r="A1505" s="41" t="s">
        <v>1065</v>
      </c>
      <c r="B1505" s="7">
        <v>6007</v>
      </c>
    </row>
    <row r="1506" spans="1:2" x14ac:dyDescent="0.35">
      <c r="A1506" s="41" t="s">
        <v>1064</v>
      </c>
      <c r="B1506" s="7">
        <v>6006</v>
      </c>
    </row>
    <row r="1507" spans="1:2" x14ac:dyDescent="0.35">
      <c r="A1507" s="41" t="s">
        <v>1063</v>
      </c>
      <c r="B1507" s="7">
        <v>6005</v>
      </c>
    </row>
    <row r="1508" spans="1:2" x14ac:dyDescent="0.35">
      <c r="A1508" s="41" t="s">
        <v>1303</v>
      </c>
      <c r="B1508" s="7">
        <v>6334</v>
      </c>
    </row>
    <row r="1509" spans="1:2" x14ac:dyDescent="0.35">
      <c r="A1509" s="41" t="s">
        <v>1442</v>
      </c>
      <c r="B1509" s="7">
        <v>6507</v>
      </c>
    </row>
    <row r="1510" spans="1:2" x14ac:dyDescent="0.35">
      <c r="A1510" s="41" t="s">
        <v>225</v>
      </c>
      <c r="B1510" s="7">
        <v>1208</v>
      </c>
    </row>
    <row r="1511" spans="1:2" x14ac:dyDescent="0.35">
      <c r="A1511" s="41" t="s">
        <v>261</v>
      </c>
      <c r="B1511" s="7">
        <v>1263</v>
      </c>
    </row>
    <row r="1512" spans="1:2" x14ac:dyDescent="0.35">
      <c r="A1512" s="41" t="s">
        <v>151</v>
      </c>
      <c r="B1512" s="7">
        <v>1121</v>
      </c>
    </row>
    <row r="1513" spans="1:2" x14ac:dyDescent="0.35">
      <c r="A1513" s="41" t="s">
        <v>663</v>
      </c>
      <c r="B1513" s="7">
        <v>4056</v>
      </c>
    </row>
    <row r="1514" spans="1:2" x14ac:dyDescent="0.35">
      <c r="A1514" s="41" t="s">
        <v>1094</v>
      </c>
      <c r="B1514" s="7">
        <v>6063</v>
      </c>
    </row>
    <row r="1515" spans="1:2" x14ac:dyDescent="0.35">
      <c r="A1515" s="41" t="s">
        <v>493</v>
      </c>
      <c r="B1515" s="7">
        <v>3821</v>
      </c>
    </row>
    <row r="1516" spans="1:2" x14ac:dyDescent="0.35">
      <c r="A1516" s="41" t="s">
        <v>298</v>
      </c>
      <c r="B1516" s="7">
        <v>1308</v>
      </c>
    </row>
    <row r="1517" spans="1:2" x14ac:dyDescent="0.35">
      <c r="A1517" s="41" t="s">
        <v>288</v>
      </c>
      <c r="B1517" s="7">
        <v>1295</v>
      </c>
    </row>
    <row r="1518" spans="1:2" x14ac:dyDescent="0.35">
      <c r="A1518" s="41" t="s">
        <v>731</v>
      </c>
      <c r="B1518" s="7">
        <v>4158</v>
      </c>
    </row>
    <row r="1519" spans="1:2" x14ac:dyDescent="0.35">
      <c r="A1519" s="41" t="s">
        <v>1381</v>
      </c>
      <c r="B1519" s="7">
        <v>6439</v>
      </c>
    </row>
    <row r="1520" spans="1:2" x14ac:dyDescent="0.35">
      <c r="A1520" s="41" t="s">
        <v>682</v>
      </c>
      <c r="B1520" s="7">
        <v>4077</v>
      </c>
    </row>
    <row r="1521" spans="1:2" x14ac:dyDescent="0.35">
      <c r="A1521" s="41" t="s">
        <v>1588</v>
      </c>
      <c r="B1521" s="7">
        <v>6231</v>
      </c>
    </row>
    <row r="1522" spans="1:2" x14ac:dyDescent="0.35">
      <c r="A1522" s="41" t="s">
        <v>1445</v>
      </c>
      <c r="B1522" s="7">
        <v>6510</v>
      </c>
    </row>
    <row r="1523" spans="1:2" x14ac:dyDescent="0.35">
      <c r="A1523" s="41" t="s">
        <v>452</v>
      </c>
      <c r="B1523" s="7">
        <v>3771</v>
      </c>
    </row>
    <row r="1524" spans="1:2" x14ac:dyDescent="0.35">
      <c r="A1524" s="41" t="s">
        <v>206</v>
      </c>
      <c r="B1524" s="7">
        <v>1188</v>
      </c>
    </row>
    <row r="1525" spans="1:2" x14ac:dyDescent="0.35">
      <c r="A1525" s="41" t="s">
        <v>367</v>
      </c>
      <c r="B1525" s="7">
        <v>4528</v>
      </c>
    </row>
    <row r="1526" spans="1:2" x14ac:dyDescent="0.35">
      <c r="A1526" s="41" t="s">
        <v>366</v>
      </c>
      <c r="B1526" s="7">
        <v>1570</v>
      </c>
    </row>
    <row r="1527" spans="1:2" x14ac:dyDescent="0.35">
      <c r="A1527" s="41" t="s">
        <v>368</v>
      </c>
      <c r="B1527" s="7">
        <v>1571</v>
      </c>
    </row>
    <row r="1528" spans="1:2" x14ac:dyDescent="0.35">
      <c r="A1528" s="41" t="s">
        <v>369</v>
      </c>
      <c r="B1528" s="7">
        <v>1572</v>
      </c>
    </row>
    <row r="1529" spans="1:2" x14ac:dyDescent="0.35">
      <c r="A1529" s="41" t="s">
        <v>370</v>
      </c>
      <c r="B1529" s="7">
        <v>1573</v>
      </c>
    </row>
    <row r="1530" spans="1:2" x14ac:dyDescent="0.35">
      <c r="A1530" s="41" t="s">
        <v>371</v>
      </c>
      <c r="B1530" s="7">
        <v>1574</v>
      </c>
    </row>
    <row r="1531" spans="1:2" x14ac:dyDescent="0.35">
      <c r="A1531" s="41" t="s">
        <v>183</v>
      </c>
      <c r="B1531" s="7">
        <v>1155</v>
      </c>
    </row>
    <row r="1532" spans="1:2" x14ac:dyDescent="0.35">
      <c r="A1532" s="41" t="s">
        <v>109</v>
      </c>
      <c r="B1532" s="7">
        <v>1069</v>
      </c>
    </row>
    <row r="1533" spans="1:2" x14ac:dyDescent="0.35">
      <c r="A1533" s="41" t="s">
        <v>453</v>
      </c>
      <c r="B1533" s="7">
        <v>3772</v>
      </c>
    </row>
    <row r="1534" spans="1:2" x14ac:dyDescent="0.35">
      <c r="A1534" s="41" t="s">
        <v>933</v>
      </c>
      <c r="B1534" s="7">
        <v>4538</v>
      </c>
    </row>
    <row r="1535" spans="1:2" x14ac:dyDescent="0.35">
      <c r="A1535" s="41" t="s">
        <v>252</v>
      </c>
      <c r="B1535" s="7">
        <v>1244</v>
      </c>
    </row>
    <row r="1536" spans="1:2" x14ac:dyDescent="0.35">
      <c r="A1536" s="41" t="s">
        <v>253</v>
      </c>
      <c r="B1536" s="7">
        <v>1245</v>
      </c>
    </row>
    <row r="1537" spans="1:2" x14ac:dyDescent="0.35">
      <c r="A1537" s="41" t="s">
        <v>1712</v>
      </c>
      <c r="B1537" s="7">
        <v>4558</v>
      </c>
    </row>
    <row r="1538" spans="1:2" x14ac:dyDescent="0.35">
      <c r="A1538" s="41" t="s">
        <v>254</v>
      </c>
      <c r="B1538" s="7">
        <v>1246</v>
      </c>
    </row>
    <row r="1539" spans="1:2" x14ac:dyDescent="0.35">
      <c r="A1539" s="41" t="s">
        <v>255</v>
      </c>
      <c r="B1539" s="7">
        <v>1247</v>
      </c>
    </row>
    <row r="1540" spans="1:2" x14ac:dyDescent="0.35">
      <c r="A1540" s="41" t="s">
        <v>297</v>
      </c>
      <c r="B1540" s="7">
        <v>1307</v>
      </c>
    </row>
    <row r="1541" spans="1:2" x14ac:dyDescent="0.35">
      <c r="A1541" s="41" t="s">
        <v>256</v>
      </c>
      <c r="B1541" s="7">
        <v>1248</v>
      </c>
    </row>
    <row r="1542" spans="1:2" x14ac:dyDescent="0.35">
      <c r="A1542" s="41" t="s">
        <v>257</v>
      </c>
      <c r="B1542" s="7">
        <v>1249</v>
      </c>
    </row>
    <row r="1543" spans="1:2" x14ac:dyDescent="0.35">
      <c r="A1543" s="41" t="s">
        <v>258</v>
      </c>
      <c r="B1543" s="7">
        <v>1250</v>
      </c>
    </row>
    <row r="1544" spans="1:2" x14ac:dyDescent="0.35">
      <c r="A1544" s="41" t="s">
        <v>259</v>
      </c>
      <c r="B1544" s="7">
        <v>1251</v>
      </c>
    </row>
    <row r="1545" spans="1:2" x14ac:dyDescent="0.35">
      <c r="A1545" s="41" t="s">
        <v>317</v>
      </c>
      <c r="B1545" s="7">
        <v>1329</v>
      </c>
    </row>
    <row r="1546" spans="1:2" x14ac:dyDescent="0.35">
      <c r="A1546" s="41" t="s">
        <v>260</v>
      </c>
      <c r="B1546" s="7">
        <v>1252</v>
      </c>
    </row>
    <row r="1547" spans="1:2" x14ac:dyDescent="0.35">
      <c r="A1547" s="41" t="s">
        <v>566</v>
      </c>
      <c r="B1547" s="7">
        <v>3895</v>
      </c>
    </row>
    <row r="1548" spans="1:2" x14ac:dyDescent="0.35">
      <c r="A1548" s="41" t="s">
        <v>1301</v>
      </c>
      <c r="B1548" s="7">
        <v>6330</v>
      </c>
    </row>
    <row r="1549" spans="1:2" x14ac:dyDescent="0.35">
      <c r="A1549" s="41" t="s">
        <v>148</v>
      </c>
      <c r="B1549" s="7">
        <v>1118</v>
      </c>
    </row>
    <row r="1550" spans="1:2" x14ac:dyDescent="0.35">
      <c r="A1550" s="41" t="s">
        <v>889</v>
      </c>
      <c r="B1550" s="7">
        <v>4461</v>
      </c>
    </row>
    <row r="1551" spans="1:2" x14ac:dyDescent="0.35">
      <c r="A1551" s="41" t="s">
        <v>1589</v>
      </c>
      <c r="B1551" s="7">
        <v>6270</v>
      </c>
    </row>
    <row r="1552" spans="1:2" x14ac:dyDescent="0.35">
      <c r="A1552" s="41" t="s">
        <v>1135</v>
      </c>
      <c r="B1552" s="7">
        <v>6121</v>
      </c>
    </row>
    <row r="1553" spans="1:2" x14ac:dyDescent="0.35">
      <c r="A1553" s="41" t="s">
        <v>480</v>
      </c>
      <c r="B1553" s="7">
        <v>3808</v>
      </c>
    </row>
    <row r="1554" spans="1:2" x14ac:dyDescent="0.35">
      <c r="A1554" s="41" t="s">
        <v>609</v>
      </c>
      <c r="B1554" s="7">
        <v>3949</v>
      </c>
    </row>
    <row r="1555" spans="1:2" x14ac:dyDescent="0.35">
      <c r="A1555" s="41" t="s">
        <v>977</v>
      </c>
      <c r="B1555" s="7">
        <v>4592</v>
      </c>
    </row>
    <row r="1556" spans="1:2" x14ac:dyDescent="0.35">
      <c r="A1556" s="41" t="s">
        <v>181</v>
      </c>
      <c r="B1556" s="7">
        <v>1153</v>
      </c>
    </row>
    <row r="1557" spans="1:2" x14ac:dyDescent="0.35">
      <c r="A1557" s="41" t="s">
        <v>956</v>
      </c>
      <c r="B1557" s="7">
        <v>4571</v>
      </c>
    </row>
    <row r="1558" spans="1:2" x14ac:dyDescent="0.35">
      <c r="A1558" s="41" t="s">
        <v>1590</v>
      </c>
      <c r="B1558" s="7">
        <v>6400</v>
      </c>
    </row>
    <row r="1559" spans="1:2" x14ac:dyDescent="0.35">
      <c r="A1559" s="41" t="s">
        <v>211</v>
      </c>
      <c r="B1559" s="7">
        <v>1193</v>
      </c>
    </row>
    <row r="1560" spans="1:2" x14ac:dyDescent="0.35">
      <c r="A1560" s="41" t="s">
        <v>494</v>
      </c>
      <c r="B1560" s="7">
        <v>3822</v>
      </c>
    </row>
    <row r="1561" spans="1:2" x14ac:dyDescent="0.35">
      <c r="A1561" s="41" t="s">
        <v>1591</v>
      </c>
      <c r="B1561" s="7">
        <v>1113</v>
      </c>
    </row>
    <row r="1562" spans="1:2" x14ac:dyDescent="0.35">
      <c r="A1562" s="41" t="s">
        <v>950</v>
      </c>
      <c r="B1562" s="7">
        <v>4564</v>
      </c>
    </row>
    <row r="1563" spans="1:2" x14ac:dyDescent="0.35">
      <c r="A1563" s="41" t="s">
        <v>1187</v>
      </c>
      <c r="B1563" s="7">
        <v>6194</v>
      </c>
    </row>
    <row r="1564" spans="1:2" x14ac:dyDescent="0.35">
      <c r="A1564" s="41" t="s">
        <v>1023</v>
      </c>
      <c r="B1564" s="7">
        <v>5935</v>
      </c>
    </row>
    <row r="1565" spans="1:2" x14ac:dyDescent="0.35">
      <c r="A1565" s="41" t="s">
        <v>1191</v>
      </c>
      <c r="B1565" s="7">
        <v>6198</v>
      </c>
    </row>
    <row r="1566" spans="1:2" x14ac:dyDescent="0.35">
      <c r="A1566" s="41" t="s">
        <v>773</v>
      </c>
      <c r="B1566" s="7">
        <v>4210</v>
      </c>
    </row>
    <row r="1567" spans="1:2" x14ac:dyDescent="0.35">
      <c r="A1567" s="41" t="s">
        <v>675</v>
      </c>
      <c r="B1567" s="7">
        <v>4069</v>
      </c>
    </row>
    <row r="1568" spans="1:2" x14ac:dyDescent="0.35">
      <c r="A1568" s="41" t="s">
        <v>934</v>
      </c>
      <c r="B1568" s="7">
        <v>4539</v>
      </c>
    </row>
    <row r="1569" spans="1:2" x14ac:dyDescent="0.35">
      <c r="A1569" s="41" t="s">
        <v>1592</v>
      </c>
      <c r="B1569" s="7">
        <v>6057</v>
      </c>
    </row>
    <row r="1570" spans="1:2" x14ac:dyDescent="0.35">
      <c r="A1570" s="41" t="s">
        <v>1342</v>
      </c>
      <c r="B1570" s="7">
        <v>6387</v>
      </c>
    </row>
    <row r="1571" spans="1:2" x14ac:dyDescent="0.35">
      <c r="A1571" s="41" t="s">
        <v>454</v>
      </c>
      <c r="B1571" s="7">
        <v>3773</v>
      </c>
    </row>
    <row r="1572" spans="1:2" x14ac:dyDescent="0.35">
      <c r="A1572" s="41" t="s">
        <v>1195</v>
      </c>
      <c r="B1572" s="7">
        <v>6202</v>
      </c>
    </row>
    <row r="1573" spans="1:2" x14ac:dyDescent="0.35">
      <c r="A1573" s="41" t="s">
        <v>870</v>
      </c>
      <c r="B1573" s="7">
        <v>4440</v>
      </c>
    </row>
    <row r="1574" spans="1:2" x14ac:dyDescent="0.35">
      <c r="A1574" s="41" t="s">
        <v>870</v>
      </c>
      <c r="B1574" s="7">
        <v>6212</v>
      </c>
    </row>
    <row r="1575" spans="1:2" x14ac:dyDescent="0.35">
      <c r="A1575" s="41" t="s">
        <v>1593</v>
      </c>
      <c r="B1575" s="7">
        <v>1338</v>
      </c>
    </row>
    <row r="1576" spans="1:2" x14ac:dyDescent="0.35">
      <c r="A1576" s="41" t="s">
        <v>1224</v>
      </c>
      <c r="B1576" s="7">
        <v>6242</v>
      </c>
    </row>
    <row r="1577" spans="1:2" x14ac:dyDescent="0.35">
      <c r="A1577" s="41" t="s">
        <v>818</v>
      </c>
      <c r="B1577" s="7">
        <v>4355</v>
      </c>
    </row>
    <row r="1578" spans="1:2" x14ac:dyDescent="0.35">
      <c r="A1578" s="41" t="s">
        <v>338</v>
      </c>
      <c r="B1578" s="7">
        <v>1356</v>
      </c>
    </row>
    <row r="1579" spans="1:2" x14ac:dyDescent="0.35">
      <c r="A1579" s="41" t="s">
        <v>683</v>
      </c>
      <c r="B1579" s="7">
        <v>4080</v>
      </c>
    </row>
    <row r="1580" spans="1:2" x14ac:dyDescent="0.35">
      <c r="A1580" s="41" t="s">
        <v>1125</v>
      </c>
      <c r="B1580" s="7">
        <v>6109</v>
      </c>
    </row>
    <row r="1581" spans="1:2" x14ac:dyDescent="0.35">
      <c r="A1581" s="41" t="s">
        <v>1594</v>
      </c>
      <c r="B1581" s="7">
        <v>6215</v>
      </c>
    </row>
    <row r="1582" spans="1:2" x14ac:dyDescent="0.35">
      <c r="A1582" s="41" t="s">
        <v>1595</v>
      </c>
      <c r="B1582" s="7">
        <v>6388</v>
      </c>
    </row>
    <row r="1583" spans="1:2" x14ac:dyDescent="0.35">
      <c r="A1583" s="41" t="s">
        <v>960</v>
      </c>
      <c r="B1583" s="7">
        <v>4575</v>
      </c>
    </row>
    <row r="1584" spans="1:2" x14ac:dyDescent="0.35">
      <c r="A1584" s="41" t="s">
        <v>1037</v>
      </c>
      <c r="B1584" s="7">
        <v>5961</v>
      </c>
    </row>
    <row r="1585" spans="1:2" x14ac:dyDescent="0.35">
      <c r="A1585" s="41" t="s">
        <v>481</v>
      </c>
      <c r="B1585" s="7">
        <v>3809</v>
      </c>
    </row>
    <row r="1586" spans="1:2" x14ac:dyDescent="0.35">
      <c r="A1586" s="41" t="s">
        <v>1385</v>
      </c>
      <c r="B1586" s="7">
        <v>6443</v>
      </c>
    </row>
    <row r="1587" spans="1:2" x14ac:dyDescent="0.35">
      <c r="A1587" s="41" t="s">
        <v>617</v>
      </c>
      <c r="B1587" s="7">
        <v>3964</v>
      </c>
    </row>
    <row r="1588" spans="1:2" x14ac:dyDescent="0.35">
      <c r="A1588" s="41" t="s">
        <v>1386</v>
      </c>
      <c r="B1588" s="7">
        <v>6444</v>
      </c>
    </row>
    <row r="1589" spans="1:2" x14ac:dyDescent="0.35">
      <c r="A1589" s="41" t="s">
        <v>135</v>
      </c>
      <c r="B1589" s="7">
        <v>1101</v>
      </c>
    </row>
    <row r="1590" spans="1:2" x14ac:dyDescent="0.35">
      <c r="A1590" s="41" t="s">
        <v>144</v>
      </c>
      <c r="B1590" s="7">
        <v>1110</v>
      </c>
    </row>
    <row r="1591" spans="1:2" x14ac:dyDescent="0.35">
      <c r="A1591" s="41" t="s">
        <v>1189</v>
      </c>
      <c r="B1591" s="7">
        <v>6196</v>
      </c>
    </row>
    <row r="1592" spans="1:2" x14ac:dyDescent="0.35">
      <c r="A1592" s="41" t="s">
        <v>732</v>
      </c>
      <c r="B1592" s="7">
        <v>4159</v>
      </c>
    </row>
    <row r="1593" spans="1:2" x14ac:dyDescent="0.35">
      <c r="A1593" s="41" t="s">
        <v>1596</v>
      </c>
      <c r="B1593" s="7">
        <v>1090</v>
      </c>
    </row>
    <row r="1594" spans="1:2" x14ac:dyDescent="0.35">
      <c r="A1594" s="41" t="s">
        <v>72</v>
      </c>
      <c r="B1594" s="7">
        <v>1027</v>
      </c>
    </row>
    <row r="1595" spans="1:2" x14ac:dyDescent="0.35">
      <c r="A1595" s="41" t="s">
        <v>803</v>
      </c>
      <c r="B1595" s="7">
        <v>4250</v>
      </c>
    </row>
    <row r="1596" spans="1:2" x14ac:dyDescent="0.35">
      <c r="A1596" s="41" t="s">
        <v>1597</v>
      </c>
      <c r="B1596" s="7">
        <v>1331</v>
      </c>
    </row>
    <row r="1597" spans="1:2" x14ac:dyDescent="0.35">
      <c r="A1597" s="41" t="s">
        <v>903</v>
      </c>
      <c r="B1597" s="7">
        <v>4476</v>
      </c>
    </row>
    <row r="1598" spans="1:2" x14ac:dyDescent="0.35">
      <c r="A1598" s="41" t="s">
        <v>1042</v>
      </c>
      <c r="B1598" s="7">
        <v>5967</v>
      </c>
    </row>
    <row r="1599" spans="1:2" x14ac:dyDescent="0.35">
      <c r="A1599" s="41" t="s">
        <v>1360</v>
      </c>
      <c r="B1599" s="7">
        <v>6411</v>
      </c>
    </row>
    <row r="1600" spans="1:2" x14ac:dyDescent="0.35">
      <c r="A1600" s="41" t="s">
        <v>495</v>
      </c>
      <c r="B1600" s="7">
        <v>3823</v>
      </c>
    </row>
    <row r="1601" spans="1:2" x14ac:dyDescent="0.35">
      <c r="A1601" s="41" t="s">
        <v>1375</v>
      </c>
      <c r="B1601" s="7">
        <v>6433</v>
      </c>
    </row>
    <row r="1602" spans="1:2" x14ac:dyDescent="0.35">
      <c r="A1602" s="41" t="s">
        <v>1713</v>
      </c>
      <c r="B1602" s="7">
        <v>1172</v>
      </c>
    </row>
    <row r="1603" spans="1:2" x14ac:dyDescent="0.35">
      <c r="A1603" s="41" t="s">
        <v>455</v>
      </c>
      <c r="B1603" s="7">
        <v>3774</v>
      </c>
    </row>
    <row r="1604" spans="1:2" x14ac:dyDescent="0.35">
      <c r="A1604" s="41" t="s">
        <v>935</v>
      </c>
      <c r="B1604" s="7">
        <v>4540</v>
      </c>
    </row>
    <row r="1605" spans="1:2" x14ac:dyDescent="0.35">
      <c r="A1605" s="41" t="s">
        <v>1182</v>
      </c>
      <c r="B1605" s="7">
        <v>6186</v>
      </c>
    </row>
    <row r="1606" spans="1:2" x14ac:dyDescent="0.35">
      <c r="A1606" s="41" t="s">
        <v>173</v>
      </c>
      <c r="B1606" s="7">
        <v>1144</v>
      </c>
    </row>
    <row r="1607" spans="1:2" x14ac:dyDescent="0.35">
      <c r="A1607" s="41" t="s">
        <v>463</v>
      </c>
      <c r="B1607" s="7">
        <v>3791</v>
      </c>
    </row>
    <row r="1608" spans="1:2" x14ac:dyDescent="0.35">
      <c r="A1608" s="41" t="s">
        <v>1045</v>
      </c>
      <c r="B1608" s="7">
        <v>5970</v>
      </c>
    </row>
    <row r="1609" spans="1:2" x14ac:dyDescent="0.35">
      <c r="A1609" s="41" t="s">
        <v>1045</v>
      </c>
      <c r="B1609" s="7">
        <v>5977</v>
      </c>
    </row>
    <row r="1610" spans="1:2" x14ac:dyDescent="0.35">
      <c r="A1610" s="41" t="s">
        <v>886</v>
      </c>
      <c r="B1610" s="7">
        <v>4457</v>
      </c>
    </row>
    <row r="1611" spans="1:2" x14ac:dyDescent="0.35">
      <c r="A1611" s="41" t="s">
        <v>1039</v>
      </c>
      <c r="B1611" s="7">
        <v>5963</v>
      </c>
    </row>
    <row r="1612" spans="1:2" x14ac:dyDescent="0.35">
      <c r="A1612" s="41" t="s">
        <v>1038</v>
      </c>
      <c r="B1612" s="7">
        <v>5962</v>
      </c>
    </row>
    <row r="1613" spans="1:2" x14ac:dyDescent="0.35">
      <c r="A1613" s="41" t="s">
        <v>1089</v>
      </c>
      <c r="B1613" s="7">
        <v>6058</v>
      </c>
    </row>
    <row r="1614" spans="1:2" x14ac:dyDescent="0.35">
      <c r="A1614" s="41" t="s">
        <v>1093</v>
      </c>
      <c r="B1614" s="7">
        <v>6062</v>
      </c>
    </row>
    <row r="1615" spans="1:2" x14ac:dyDescent="0.35">
      <c r="A1615" s="41" t="s">
        <v>1409</v>
      </c>
      <c r="B1615" s="7">
        <v>6469</v>
      </c>
    </row>
    <row r="1616" spans="1:2" x14ac:dyDescent="0.35">
      <c r="A1616" s="41" t="s">
        <v>1424</v>
      </c>
      <c r="B1616" s="7">
        <v>6486</v>
      </c>
    </row>
    <row r="1617" spans="1:2" x14ac:dyDescent="0.35">
      <c r="A1617" s="41" t="s">
        <v>1418</v>
      </c>
      <c r="B1617" s="7">
        <v>6479</v>
      </c>
    </row>
    <row r="1618" spans="1:2" x14ac:dyDescent="0.35">
      <c r="A1618" s="41" t="s">
        <v>1003</v>
      </c>
      <c r="B1618" s="7">
        <v>4634</v>
      </c>
    </row>
    <row r="1619" spans="1:2" x14ac:dyDescent="0.35">
      <c r="A1619" s="41" t="s">
        <v>1173</v>
      </c>
      <c r="B1619" s="7">
        <v>6166</v>
      </c>
    </row>
    <row r="1620" spans="1:2" x14ac:dyDescent="0.35">
      <c r="A1620" s="41" t="s">
        <v>1131</v>
      </c>
      <c r="B1620" s="7">
        <v>6115</v>
      </c>
    </row>
    <row r="1621" spans="1:2" x14ac:dyDescent="0.35">
      <c r="A1621" s="41" t="s">
        <v>1267</v>
      </c>
      <c r="B1621" s="7">
        <v>6290</v>
      </c>
    </row>
    <row r="1622" spans="1:2" x14ac:dyDescent="0.35">
      <c r="A1622" s="41" t="s">
        <v>936</v>
      </c>
      <c r="B1622" s="7">
        <v>4541</v>
      </c>
    </row>
    <row r="1623" spans="1:2" x14ac:dyDescent="0.35">
      <c r="A1623" s="41" t="s">
        <v>1743</v>
      </c>
      <c r="B1623" s="7">
        <v>1253</v>
      </c>
    </row>
    <row r="1624" spans="1:2" x14ac:dyDescent="0.35">
      <c r="A1624" s="41" t="s">
        <v>1744</v>
      </c>
      <c r="B1624" s="7">
        <v>1254</v>
      </c>
    </row>
    <row r="1625" spans="1:2" x14ac:dyDescent="0.35">
      <c r="A1625" s="41" t="s">
        <v>1745</v>
      </c>
      <c r="B1625" s="7">
        <v>1255</v>
      </c>
    </row>
    <row r="1626" spans="1:2" x14ac:dyDescent="0.35">
      <c r="A1626" s="41" t="s">
        <v>1746</v>
      </c>
      <c r="B1626" s="7">
        <v>1256</v>
      </c>
    </row>
    <row r="1627" spans="1:2" x14ac:dyDescent="0.35">
      <c r="A1627" s="41" t="s">
        <v>1747</v>
      </c>
      <c r="B1627" s="7">
        <v>1241</v>
      </c>
    </row>
    <row r="1628" spans="1:2" x14ac:dyDescent="0.35">
      <c r="A1628" s="41" t="s">
        <v>1748</v>
      </c>
      <c r="B1628" s="7">
        <v>1257</v>
      </c>
    </row>
    <row r="1629" spans="1:2" x14ac:dyDescent="0.35">
      <c r="A1629" s="41" t="s">
        <v>1749</v>
      </c>
      <c r="B1629" s="7">
        <v>1258</v>
      </c>
    </row>
    <row r="1630" spans="1:2" x14ac:dyDescent="0.35">
      <c r="A1630" s="41" t="s">
        <v>1750</v>
      </c>
      <c r="B1630" s="7">
        <v>1259</v>
      </c>
    </row>
    <row r="1631" spans="1:2" x14ac:dyDescent="0.35">
      <c r="A1631" s="41" t="s">
        <v>1751</v>
      </c>
      <c r="B1631" s="7">
        <v>6091</v>
      </c>
    </row>
    <row r="1632" spans="1:2" x14ac:dyDescent="0.35">
      <c r="A1632" s="41" t="s">
        <v>1752</v>
      </c>
      <c r="B1632" s="7">
        <v>1260</v>
      </c>
    </row>
    <row r="1633" spans="1:2" x14ac:dyDescent="0.35">
      <c r="A1633" s="41" t="s">
        <v>1753</v>
      </c>
      <c r="B1633" s="7">
        <v>3958</v>
      </c>
    </row>
    <row r="1634" spans="1:2" x14ac:dyDescent="0.35">
      <c r="A1634" s="41" t="s">
        <v>1754</v>
      </c>
      <c r="B1634" s="7">
        <v>1261</v>
      </c>
    </row>
    <row r="1635" spans="1:2" x14ac:dyDescent="0.35">
      <c r="A1635" s="41" t="s">
        <v>1755</v>
      </c>
      <c r="B1635" s="7">
        <v>1262</v>
      </c>
    </row>
    <row r="1636" spans="1:2" x14ac:dyDescent="0.35">
      <c r="A1636" s="41" t="s">
        <v>1756</v>
      </c>
      <c r="B1636" s="7">
        <v>3775</v>
      </c>
    </row>
    <row r="1637" spans="1:2" x14ac:dyDescent="0.35">
      <c r="A1637" s="41" t="s">
        <v>1757</v>
      </c>
      <c r="B1637" s="7">
        <v>6129</v>
      </c>
    </row>
    <row r="1638" spans="1:2" x14ac:dyDescent="0.35">
      <c r="A1638" s="41" t="s">
        <v>1758</v>
      </c>
      <c r="B1638" s="7">
        <v>3776</v>
      </c>
    </row>
    <row r="1639" spans="1:2" x14ac:dyDescent="0.35">
      <c r="A1639" s="41" t="s">
        <v>1759</v>
      </c>
      <c r="B1639" s="7">
        <v>3777</v>
      </c>
    </row>
    <row r="1640" spans="1:2" x14ac:dyDescent="0.35">
      <c r="A1640" s="41" t="s">
        <v>1760</v>
      </c>
      <c r="B1640" s="7">
        <v>6014</v>
      </c>
    </row>
    <row r="1641" spans="1:2" x14ac:dyDescent="0.35">
      <c r="A1641" s="41" t="s">
        <v>1761</v>
      </c>
      <c r="B1641" s="7">
        <v>3778</v>
      </c>
    </row>
    <row r="1642" spans="1:2" x14ac:dyDescent="0.35">
      <c r="A1642" s="41" t="s">
        <v>1762</v>
      </c>
      <c r="B1642" s="7">
        <v>6498</v>
      </c>
    </row>
    <row r="1643" spans="1:2" x14ac:dyDescent="0.35">
      <c r="A1643" s="41" t="s">
        <v>1763</v>
      </c>
      <c r="B1643" s="7">
        <v>5941</v>
      </c>
    </row>
    <row r="1644" spans="1:2" x14ac:dyDescent="0.35">
      <c r="A1644" s="41" t="s">
        <v>1764</v>
      </c>
      <c r="B1644" s="7">
        <v>3779</v>
      </c>
    </row>
    <row r="1645" spans="1:2" x14ac:dyDescent="0.35">
      <c r="A1645" s="41" t="s">
        <v>1765</v>
      </c>
      <c r="B1645" s="7">
        <v>6468</v>
      </c>
    </row>
    <row r="1646" spans="1:2" x14ac:dyDescent="0.35">
      <c r="A1646" s="41" t="s">
        <v>1766</v>
      </c>
      <c r="B1646" s="7">
        <v>6353</v>
      </c>
    </row>
    <row r="1647" spans="1:2" x14ac:dyDescent="0.35">
      <c r="A1647" s="41" t="s">
        <v>1767</v>
      </c>
      <c r="B1647" s="7">
        <v>3780</v>
      </c>
    </row>
    <row r="1648" spans="1:2" x14ac:dyDescent="0.35">
      <c r="A1648" s="41" t="s">
        <v>1768</v>
      </c>
      <c r="B1648" s="7">
        <v>3781</v>
      </c>
    </row>
    <row r="1649" spans="1:2" x14ac:dyDescent="0.35">
      <c r="A1649" s="41" t="s">
        <v>1769</v>
      </c>
      <c r="B1649" s="7">
        <v>3782</v>
      </c>
    </row>
    <row r="1650" spans="1:2" x14ac:dyDescent="0.35">
      <c r="A1650" s="41" t="s">
        <v>1770</v>
      </c>
      <c r="B1650" s="7">
        <v>6301</v>
      </c>
    </row>
    <row r="1651" spans="1:2" x14ac:dyDescent="0.35">
      <c r="A1651" s="41" t="s">
        <v>1105</v>
      </c>
      <c r="B1651" s="7">
        <v>6080</v>
      </c>
    </row>
    <row r="1652" spans="1:2" x14ac:dyDescent="0.35">
      <c r="A1652" s="41" t="s">
        <v>1345</v>
      </c>
      <c r="B1652" s="7">
        <v>6392</v>
      </c>
    </row>
    <row r="1653" spans="1:2" x14ac:dyDescent="0.35">
      <c r="A1653" s="41" t="s">
        <v>1598</v>
      </c>
      <c r="B1653" s="7">
        <v>4597</v>
      </c>
    </row>
    <row r="1654" spans="1:2" x14ac:dyDescent="0.35">
      <c r="A1654" s="41" t="s">
        <v>1599</v>
      </c>
      <c r="B1654" s="7">
        <v>4595</v>
      </c>
    </row>
    <row r="1655" spans="1:2" x14ac:dyDescent="0.35">
      <c r="A1655" s="41" t="s">
        <v>1600</v>
      </c>
      <c r="B1655" s="7">
        <v>4594</v>
      </c>
    </row>
    <row r="1656" spans="1:2" x14ac:dyDescent="0.35">
      <c r="A1656" s="41" t="s">
        <v>1601</v>
      </c>
      <c r="B1656" s="7">
        <v>4596</v>
      </c>
    </row>
    <row r="1657" spans="1:2" x14ac:dyDescent="0.35">
      <c r="A1657" s="41" t="s">
        <v>1602</v>
      </c>
      <c r="B1657" s="7">
        <v>4593</v>
      </c>
    </row>
    <row r="1658" spans="1:2" x14ac:dyDescent="0.35">
      <c r="A1658" s="41" t="s">
        <v>725</v>
      </c>
      <c r="B1658" s="7">
        <v>4150</v>
      </c>
    </row>
    <row r="1659" spans="1:2" x14ac:dyDescent="0.35">
      <c r="A1659" s="41" t="s">
        <v>724</v>
      </c>
      <c r="B1659" s="7">
        <v>4149</v>
      </c>
    </row>
    <row r="1660" spans="1:2" x14ac:dyDescent="0.35">
      <c r="A1660" s="41" t="s">
        <v>726</v>
      </c>
      <c r="B1660" s="7">
        <v>4151</v>
      </c>
    </row>
    <row r="1661" spans="1:2" x14ac:dyDescent="0.35">
      <c r="A1661" s="41" t="s">
        <v>727</v>
      </c>
      <c r="B1661" s="7">
        <v>4152</v>
      </c>
    </row>
    <row r="1662" spans="1:2" x14ac:dyDescent="0.35">
      <c r="A1662" s="41" t="s">
        <v>1307</v>
      </c>
      <c r="B1662" s="7">
        <v>6338</v>
      </c>
    </row>
    <row r="1663" spans="1:2" x14ac:dyDescent="0.35">
      <c r="A1663" s="41" t="s">
        <v>914</v>
      </c>
      <c r="B1663" s="7">
        <v>4492</v>
      </c>
    </row>
    <row r="1664" spans="1:2" x14ac:dyDescent="0.35">
      <c r="A1664" s="41" t="s">
        <v>1358</v>
      </c>
      <c r="B1664" s="7">
        <v>6409</v>
      </c>
    </row>
    <row r="1665" spans="1:2" x14ac:dyDescent="0.35">
      <c r="A1665" s="41" t="s">
        <v>915</v>
      </c>
      <c r="B1665" s="7">
        <v>4493</v>
      </c>
    </row>
    <row r="1666" spans="1:2" x14ac:dyDescent="0.35">
      <c r="A1666" s="41" t="s">
        <v>325</v>
      </c>
      <c r="B1666" s="7">
        <v>1339</v>
      </c>
    </row>
    <row r="1667" spans="1:2" x14ac:dyDescent="0.35">
      <c r="A1667" s="41" t="s">
        <v>916</v>
      </c>
      <c r="B1667" s="7">
        <v>4494</v>
      </c>
    </row>
    <row r="1668" spans="1:2" x14ac:dyDescent="0.35">
      <c r="A1668" s="41" t="s">
        <v>1434</v>
      </c>
      <c r="B1668" s="7">
        <v>6499</v>
      </c>
    </row>
    <row r="1669" spans="1:2" x14ac:dyDescent="0.35">
      <c r="A1669" s="41" t="s">
        <v>917</v>
      </c>
      <c r="B1669" s="7">
        <v>4495</v>
      </c>
    </row>
    <row r="1670" spans="1:2" x14ac:dyDescent="0.35">
      <c r="A1670" s="41" t="s">
        <v>918</v>
      </c>
      <c r="B1670" s="7">
        <v>4496</v>
      </c>
    </row>
    <row r="1671" spans="1:2" x14ac:dyDescent="0.35">
      <c r="A1671" s="41" t="s">
        <v>1456</v>
      </c>
      <c r="B1671" s="7">
        <v>6523</v>
      </c>
    </row>
    <row r="1672" spans="1:2" x14ac:dyDescent="0.35">
      <c r="A1672" s="41" t="s">
        <v>1374</v>
      </c>
      <c r="B1672" s="7">
        <v>6432</v>
      </c>
    </row>
    <row r="1673" spans="1:2" x14ac:dyDescent="0.35">
      <c r="A1673" s="41" t="s">
        <v>1453</v>
      </c>
      <c r="B1673" s="7">
        <v>6520</v>
      </c>
    </row>
    <row r="1674" spans="1:2" x14ac:dyDescent="0.35">
      <c r="A1674" s="41" t="s">
        <v>1257</v>
      </c>
      <c r="B1674" s="7">
        <v>6278</v>
      </c>
    </row>
    <row r="1675" spans="1:2" x14ac:dyDescent="0.35">
      <c r="A1675" s="41" t="s">
        <v>919</v>
      </c>
      <c r="B1675" s="7">
        <v>4497</v>
      </c>
    </row>
    <row r="1676" spans="1:2" x14ac:dyDescent="0.35">
      <c r="A1676" s="41" t="s">
        <v>1284</v>
      </c>
      <c r="B1676" s="7">
        <v>6311</v>
      </c>
    </row>
    <row r="1677" spans="1:2" x14ac:dyDescent="0.35">
      <c r="A1677" s="41" t="s">
        <v>1283</v>
      </c>
      <c r="B1677" s="7">
        <v>6309</v>
      </c>
    </row>
    <row r="1678" spans="1:2" x14ac:dyDescent="0.35">
      <c r="A1678" s="41" t="s">
        <v>920</v>
      </c>
      <c r="B1678" s="7">
        <v>4498</v>
      </c>
    </row>
    <row r="1679" spans="1:2" x14ac:dyDescent="0.35">
      <c r="A1679" s="41" t="s">
        <v>1404</v>
      </c>
      <c r="B1679" s="7">
        <v>6463</v>
      </c>
    </row>
    <row r="1680" spans="1:2" x14ac:dyDescent="0.35">
      <c r="A1680" s="41" t="s">
        <v>1005</v>
      </c>
      <c r="B1680" s="7">
        <v>5902</v>
      </c>
    </row>
    <row r="1681" spans="1:2" x14ac:dyDescent="0.35">
      <c r="A1681" s="41" t="s">
        <v>1421</v>
      </c>
      <c r="B1681" s="7">
        <v>6482</v>
      </c>
    </row>
    <row r="1682" spans="1:2" x14ac:dyDescent="0.35">
      <c r="A1682" s="41" t="s">
        <v>894</v>
      </c>
      <c r="B1682" s="7">
        <v>4466</v>
      </c>
    </row>
    <row r="1683" spans="1:2" x14ac:dyDescent="0.35">
      <c r="A1683" s="41" t="s">
        <v>1121</v>
      </c>
      <c r="B1683" s="7">
        <v>6103</v>
      </c>
    </row>
    <row r="1684" spans="1:2" x14ac:dyDescent="0.35">
      <c r="A1684" s="41" t="s">
        <v>1432</v>
      </c>
      <c r="B1684" s="7">
        <v>6496</v>
      </c>
    </row>
    <row r="1685" spans="1:2" x14ac:dyDescent="0.35">
      <c r="A1685" s="41" t="s">
        <v>955</v>
      </c>
      <c r="B1685" s="7">
        <v>4570</v>
      </c>
    </row>
    <row r="1686" spans="1:2" x14ac:dyDescent="0.35">
      <c r="A1686" s="41" t="s">
        <v>598</v>
      </c>
      <c r="B1686" s="7">
        <v>3938</v>
      </c>
    </row>
    <row r="1687" spans="1:2" x14ac:dyDescent="0.35">
      <c r="A1687" s="41" t="s">
        <v>1420</v>
      </c>
      <c r="B1687" s="7">
        <v>6481</v>
      </c>
    </row>
    <row r="1688" spans="1:2" x14ac:dyDescent="0.35">
      <c r="A1688" s="41" t="s">
        <v>1292</v>
      </c>
      <c r="B1688" s="7">
        <v>6321</v>
      </c>
    </row>
    <row r="1689" spans="1:2" x14ac:dyDescent="0.35">
      <c r="A1689" s="41" t="s">
        <v>1309</v>
      </c>
      <c r="B1689" s="7">
        <v>6342</v>
      </c>
    </row>
    <row r="1690" spans="1:2" x14ac:dyDescent="0.35">
      <c r="A1690" s="41" t="s">
        <v>1367</v>
      </c>
      <c r="B1690" s="7">
        <v>6419</v>
      </c>
    </row>
    <row r="1691" spans="1:2" x14ac:dyDescent="0.35">
      <c r="A1691" s="41" t="s">
        <v>290</v>
      </c>
      <c r="B1691" s="7">
        <v>1297</v>
      </c>
    </row>
    <row r="1692" spans="1:2" x14ac:dyDescent="0.35">
      <c r="A1692" s="41" t="s">
        <v>1603</v>
      </c>
      <c r="B1692" s="7">
        <v>6427</v>
      </c>
    </row>
    <row r="1693" spans="1:2" x14ac:dyDescent="0.35">
      <c r="A1693" s="41" t="s">
        <v>1387</v>
      </c>
      <c r="B1693" s="7">
        <v>6445</v>
      </c>
    </row>
    <row r="1694" spans="1:2" x14ac:dyDescent="0.35">
      <c r="A1694" s="41" t="s">
        <v>496</v>
      </c>
      <c r="B1694" s="7">
        <v>3824</v>
      </c>
    </row>
    <row r="1695" spans="1:2" x14ac:dyDescent="0.35">
      <c r="A1695" s="41" t="s">
        <v>1036</v>
      </c>
      <c r="B1695" s="7">
        <v>5960</v>
      </c>
    </row>
    <row r="1696" spans="1:2" x14ac:dyDescent="0.35">
      <c r="A1696" s="41" t="s">
        <v>1410</v>
      </c>
      <c r="B1696" s="7">
        <v>6470</v>
      </c>
    </row>
    <row r="1697" spans="1:2" x14ac:dyDescent="0.35">
      <c r="A1697" s="41" t="s">
        <v>1146</v>
      </c>
      <c r="B1697" s="7">
        <v>6134</v>
      </c>
    </row>
    <row r="1698" spans="1:2" x14ac:dyDescent="0.35">
      <c r="A1698" s="41" t="s">
        <v>664</v>
      </c>
      <c r="B1698" s="7">
        <v>4057</v>
      </c>
    </row>
    <row r="1699" spans="1:2" x14ac:dyDescent="0.35">
      <c r="A1699" s="41" t="s">
        <v>665</v>
      </c>
      <c r="B1699" s="7">
        <v>4058</v>
      </c>
    </row>
    <row r="1700" spans="1:2" x14ac:dyDescent="0.35">
      <c r="A1700" s="41" t="s">
        <v>1416</v>
      </c>
      <c r="B1700" s="7">
        <v>6477</v>
      </c>
    </row>
    <row r="1701" spans="1:2" x14ac:dyDescent="0.35">
      <c r="A1701" s="41" t="s">
        <v>1030</v>
      </c>
      <c r="B1701" s="7">
        <v>5946</v>
      </c>
    </row>
    <row r="1702" spans="1:2" x14ac:dyDescent="0.35">
      <c r="A1702" s="41" t="s">
        <v>1604</v>
      </c>
      <c r="B1702" s="7">
        <v>3935</v>
      </c>
    </row>
    <row r="1703" spans="1:2" x14ac:dyDescent="0.35">
      <c r="A1703" s="41" t="s">
        <v>355</v>
      </c>
      <c r="B1703" s="7">
        <v>1377</v>
      </c>
    </row>
    <row r="1704" spans="1:2" x14ac:dyDescent="0.35">
      <c r="A1704" s="41" t="s">
        <v>482</v>
      </c>
      <c r="B1704" s="7">
        <v>3810</v>
      </c>
    </row>
    <row r="1705" spans="1:2" x14ac:dyDescent="0.35">
      <c r="A1705" s="41" t="s">
        <v>278</v>
      </c>
      <c r="B1705" s="7">
        <v>1283</v>
      </c>
    </row>
    <row r="1706" spans="1:2" x14ac:dyDescent="0.35">
      <c r="A1706" s="41" t="s">
        <v>878</v>
      </c>
      <c r="B1706" s="7">
        <v>4448</v>
      </c>
    </row>
    <row r="1707" spans="1:2" x14ac:dyDescent="0.35">
      <c r="A1707" s="41" t="s">
        <v>55</v>
      </c>
      <c r="B1707" s="7">
        <v>1009</v>
      </c>
    </row>
    <row r="1708" spans="1:2" x14ac:dyDescent="0.35">
      <c r="A1708" s="41" t="s">
        <v>103</v>
      </c>
      <c r="B1708" s="7">
        <v>1063</v>
      </c>
    </row>
    <row r="1709" spans="1:2" x14ac:dyDescent="0.35">
      <c r="A1709" s="41" t="s">
        <v>456</v>
      </c>
      <c r="B1709" s="7">
        <v>3783</v>
      </c>
    </row>
    <row r="1710" spans="1:2" x14ac:dyDescent="0.35">
      <c r="A1710" s="41" t="s">
        <v>483</v>
      </c>
      <c r="B1710" s="7">
        <v>3811</v>
      </c>
    </row>
    <row r="1711" spans="1:2" x14ac:dyDescent="0.35">
      <c r="A1711" s="41" t="s">
        <v>150</v>
      </c>
      <c r="B1711" s="7">
        <v>1120</v>
      </c>
    </row>
    <row r="1712" spans="1:2" x14ac:dyDescent="0.35">
      <c r="A1712" s="41" t="s">
        <v>1139</v>
      </c>
      <c r="B1712" s="7">
        <v>6125</v>
      </c>
    </row>
    <row r="1713" spans="1:2" x14ac:dyDescent="0.35">
      <c r="A1713" s="41" t="s">
        <v>427</v>
      </c>
      <c r="B1713" s="7">
        <v>1751</v>
      </c>
    </row>
    <row r="1714" spans="1:2" x14ac:dyDescent="0.35">
      <c r="A1714" s="41" t="s">
        <v>593</v>
      </c>
      <c r="B1714" s="7">
        <v>3932</v>
      </c>
    </row>
    <row r="1715" spans="1:2" x14ac:dyDescent="0.35">
      <c r="A1715" s="41" t="s">
        <v>60</v>
      </c>
      <c r="B1715" s="7">
        <v>1014</v>
      </c>
    </row>
    <row r="1716" spans="1:2" x14ac:dyDescent="0.35">
      <c r="A1716" s="41" t="s">
        <v>1332</v>
      </c>
      <c r="B1716" s="7">
        <v>6370</v>
      </c>
    </row>
    <row r="1717" spans="1:2" x14ac:dyDescent="0.35">
      <c r="A1717" s="41" t="s">
        <v>147</v>
      </c>
      <c r="B1717" s="7">
        <v>1117</v>
      </c>
    </row>
    <row r="1718" spans="1:2" x14ac:dyDescent="0.35">
      <c r="A1718" s="41" t="s">
        <v>1605</v>
      </c>
      <c r="B1718" s="7">
        <v>1085</v>
      </c>
    </row>
    <row r="1719" spans="1:2" x14ac:dyDescent="0.35">
      <c r="A1719" s="41" t="s">
        <v>52</v>
      </c>
      <c r="B1719" s="7">
        <v>1005</v>
      </c>
    </row>
    <row r="1720" spans="1:2" x14ac:dyDescent="0.35">
      <c r="A1720" s="41" t="s">
        <v>599</v>
      </c>
      <c r="B1720" s="7">
        <v>3939</v>
      </c>
    </row>
    <row r="1721" spans="1:2" x14ac:dyDescent="0.35">
      <c r="A1721" s="41" t="s">
        <v>996</v>
      </c>
      <c r="B1721" s="7">
        <v>4626</v>
      </c>
    </row>
    <row r="1722" spans="1:2" x14ac:dyDescent="0.35">
      <c r="A1722" s="41" t="s">
        <v>623</v>
      </c>
      <c r="B1722" s="7">
        <v>3972</v>
      </c>
    </row>
    <row r="1723" spans="1:2" x14ac:dyDescent="0.35">
      <c r="A1723" s="41" t="s">
        <v>624</v>
      </c>
      <c r="B1723" s="7">
        <v>3973</v>
      </c>
    </row>
    <row r="1724" spans="1:2" x14ac:dyDescent="0.35">
      <c r="A1724" s="41" t="s">
        <v>625</v>
      </c>
      <c r="B1724" s="7">
        <v>3974</v>
      </c>
    </row>
    <row r="1725" spans="1:2" x14ac:dyDescent="0.35">
      <c r="A1725" s="41" t="s">
        <v>626</v>
      </c>
      <c r="B1725" s="7">
        <v>3975</v>
      </c>
    </row>
    <row r="1726" spans="1:2" x14ac:dyDescent="0.35">
      <c r="A1726" s="41" t="s">
        <v>695</v>
      </c>
      <c r="B1726" s="7">
        <v>4098</v>
      </c>
    </row>
    <row r="1727" spans="1:2" x14ac:dyDescent="0.35">
      <c r="A1727" s="41" t="s">
        <v>696</v>
      </c>
      <c r="B1727" s="7">
        <v>4099</v>
      </c>
    </row>
    <row r="1728" spans="1:2" x14ac:dyDescent="0.35">
      <c r="A1728" s="41" t="s">
        <v>697</v>
      </c>
      <c r="B1728" s="7">
        <v>4100</v>
      </c>
    </row>
    <row r="1729" spans="1:2" x14ac:dyDescent="0.35">
      <c r="A1729" s="41" t="s">
        <v>1606</v>
      </c>
      <c r="B1729" s="7">
        <v>3971</v>
      </c>
    </row>
    <row r="1730" spans="1:2" x14ac:dyDescent="0.35">
      <c r="A1730" s="41" t="s">
        <v>1136</v>
      </c>
      <c r="B1730" s="7">
        <v>6122</v>
      </c>
    </row>
    <row r="1731" spans="1:2" x14ac:dyDescent="0.35">
      <c r="A1731" s="41" t="s">
        <v>1000</v>
      </c>
      <c r="B1731" s="7">
        <v>4631</v>
      </c>
    </row>
    <row r="1732" spans="1:2" x14ac:dyDescent="0.35">
      <c r="A1732" s="41" t="s">
        <v>1029</v>
      </c>
      <c r="B1732" s="7">
        <v>5945</v>
      </c>
    </row>
    <row r="1733" spans="1:2" x14ac:dyDescent="0.35">
      <c r="A1733" s="41" t="s">
        <v>735</v>
      </c>
      <c r="B1733" s="7">
        <v>4168</v>
      </c>
    </row>
    <row r="1734" spans="1:2" x14ac:dyDescent="0.35">
      <c r="A1734" s="41" t="s">
        <v>331</v>
      </c>
      <c r="B1734" s="7">
        <v>1345</v>
      </c>
    </row>
    <row r="1735" spans="1:2" x14ac:dyDescent="0.35">
      <c r="A1735" s="41" t="s">
        <v>360</v>
      </c>
      <c r="B1735" s="7">
        <v>1420</v>
      </c>
    </row>
    <row r="1736" spans="1:2" x14ac:dyDescent="0.35">
      <c r="A1736" s="41" t="s">
        <v>1413</v>
      </c>
      <c r="B1736" s="7">
        <v>6473</v>
      </c>
    </row>
    <row r="1737" spans="1:2" x14ac:dyDescent="0.35">
      <c r="A1737" s="41" t="s">
        <v>1031</v>
      </c>
      <c r="B1737" s="7">
        <v>5947</v>
      </c>
    </row>
    <row r="1738" spans="1:2" x14ac:dyDescent="0.35">
      <c r="A1738" s="41" t="s">
        <v>131</v>
      </c>
      <c r="B1738" s="7">
        <v>1096</v>
      </c>
    </row>
    <row r="1739" spans="1:2" x14ac:dyDescent="0.35">
      <c r="A1739" s="41" t="s">
        <v>67</v>
      </c>
      <c r="B1739" s="7">
        <v>1022</v>
      </c>
    </row>
    <row r="1740" spans="1:2" x14ac:dyDescent="0.35">
      <c r="A1740" s="41" t="s">
        <v>193</v>
      </c>
      <c r="B1740" s="7">
        <v>1170</v>
      </c>
    </row>
    <row r="1741" spans="1:2" x14ac:dyDescent="0.35">
      <c r="A1741" s="41" t="s">
        <v>179</v>
      </c>
      <c r="B1741" s="7">
        <v>1151</v>
      </c>
    </row>
    <row r="1742" spans="1:2" x14ac:dyDescent="0.35">
      <c r="A1742" s="41" t="s">
        <v>95</v>
      </c>
      <c r="B1742" s="7">
        <v>1054</v>
      </c>
    </row>
    <row r="1743" spans="1:2" x14ac:dyDescent="0.35">
      <c r="A1743" s="41" t="s">
        <v>1160</v>
      </c>
      <c r="B1743" s="7">
        <v>6149</v>
      </c>
    </row>
    <row r="1744" spans="1:2" x14ac:dyDescent="0.35">
      <c r="A1744" s="41" t="s">
        <v>793</v>
      </c>
      <c r="B1744" s="7">
        <v>4239</v>
      </c>
    </row>
    <row r="1745" spans="1:2" x14ac:dyDescent="0.35">
      <c r="A1745" s="41" t="s">
        <v>304</v>
      </c>
      <c r="B1745" s="7">
        <v>1315</v>
      </c>
    </row>
    <row r="1746" spans="1:2" x14ac:dyDescent="0.35">
      <c r="A1746" s="41" t="s">
        <v>952</v>
      </c>
      <c r="B1746" s="7">
        <v>4566</v>
      </c>
    </row>
    <row r="1747" spans="1:2" x14ac:dyDescent="0.35">
      <c r="A1747" s="41" t="s">
        <v>1607</v>
      </c>
      <c r="B1747" s="7">
        <v>6086</v>
      </c>
    </row>
    <row r="1748" spans="1:2" x14ac:dyDescent="0.35">
      <c r="A1748" s="41" t="s">
        <v>1111</v>
      </c>
      <c r="B1748" s="7">
        <v>6087</v>
      </c>
    </row>
    <row r="1749" spans="1:2" x14ac:dyDescent="0.35">
      <c r="A1749" s="41" t="s">
        <v>1231</v>
      </c>
      <c r="B1749" s="7">
        <v>6249</v>
      </c>
    </row>
    <row r="1750" spans="1:2" x14ac:dyDescent="0.35">
      <c r="A1750" s="41" t="s">
        <v>1028</v>
      </c>
      <c r="B1750" s="7">
        <v>5940</v>
      </c>
    </row>
    <row r="1751" spans="1:2" x14ac:dyDescent="0.35">
      <c r="A1751" s="41" t="s">
        <v>831</v>
      </c>
      <c r="B1751" s="7">
        <v>4392</v>
      </c>
    </row>
    <row r="1752" spans="1:2" x14ac:dyDescent="0.35">
      <c r="A1752" s="41" t="s">
        <v>1198</v>
      </c>
      <c r="B1752" s="7">
        <v>6208</v>
      </c>
    </row>
  </sheetData>
  <autoFilter ref="A1:B1752">
    <sortState ref="A2:B1752">
      <sortCondition ref="A1:A1752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9"/>
  <sheetViews>
    <sheetView workbookViewId="0">
      <selection activeCell="A8" sqref="A8"/>
    </sheetView>
  </sheetViews>
  <sheetFormatPr defaultRowHeight="13.2" x14ac:dyDescent="0.25"/>
  <cols>
    <col min="1" max="1" width="22.5546875" bestFit="1" customWidth="1"/>
  </cols>
  <sheetData>
    <row r="1" spans="1:1" x14ac:dyDescent="0.25">
      <c r="A1" s="5" t="s">
        <v>9</v>
      </c>
    </row>
    <row r="2" spans="1:1" x14ac:dyDescent="0.25">
      <c r="A2" s="5" t="s">
        <v>0</v>
      </c>
    </row>
    <row r="3" spans="1:1" x14ac:dyDescent="0.25">
      <c r="A3" s="5" t="s">
        <v>12</v>
      </c>
    </row>
    <row r="4" spans="1:1" x14ac:dyDescent="0.25">
      <c r="A4" s="5" t="s">
        <v>1800</v>
      </c>
    </row>
    <row r="5" spans="1:1" x14ac:dyDescent="0.25">
      <c r="A5" s="5" t="s">
        <v>13</v>
      </c>
    </row>
    <row r="6" spans="1:1" x14ac:dyDescent="0.25">
      <c r="A6" s="5" t="s">
        <v>11</v>
      </c>
    </row>
    <row r="7" spans="1:1" x14ac:dyDescent="0.25">
      <c r="A7" s="5" t="s">
        <v>1814</v>
      </c>
    </row>
    <row r="8" spans="1:1" x14ac:dyDescent="0.25">
      <c r="A8" s="5" t="s">
        <v>10</v>
      </c>
    </row>
    <row r="9" spans="1:1" x14ac:dyDescent="0.25">
      <c r="A9" s="5" t="s">
        <v>14</v>
      </c>
    </row>
  </sheetData>
  <autoFilter ref="A1:A7">
    <sortState ref="A2:A8">
      <sortCondition ref="A1:A8"/>
    </sortState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8"/>
  <sheetViews>
    <sheetView workbookViewId="0">
      <selection activeCell="A7" sqref="A7"/>
    </sheetView>
  </sheetViews>
  <sheetFormatPr defaultRowHeight="13.2" x14ac:dyDescent="0.25"/>
  <cols>
    <col min="1" max="1" width="84.21875" bestFit="1" customWidth="1"/>
  </cols>
  <sheetData>
    <row r="1" spans="1:2" x14ac:dyDescent="0.25">
      <c r="A1" s="5" t="s">
        <v>2</v>
      </c>
      <c r="B1" s="4" t="s">
        <v>1</v>
      </c>
    </row>
    <row r="2" spans="1:2" x14ac:dyDescent="0.25">
      <c r="A2" s="5" t="s">
        <v>1799</v>
      </c>
      <c r="B2" s="1">
        <v>0</v>
      </c>
    </row>
    <row r="3" spans="1:2" x14ac:dyDescent="0.25">
      <c r="A3" s="20" t="s">
        <v>1779</v>
      </c>
      <c r="B3" s="1">
        <v>0</v>
      </c>
    </row>
    <row r="4" spans="1:2" x14ac:dyDescent="0.25">
      <c r="A4" s="5" t="s">
        <v>1778</v>
      </c>
      <c r="B4" s="1">
        <v>1</v>
      </c>
    </row>
    <row r="5" spans="1:2" x14ac:dyDescent="0.25">
      <c r="A5" s="5" t="s">
        <v>1815</v>
      </c>
      <c r="B5" s="1">
        <v>2</v>
      </c>
    </row>
    <row r="6" spans="1:2" x14ac:dyDescent="0.25">
      <c r="A6" s="20" t="s">
        <v>1816</v>
      </c>
      <c r="B6" s="1">
        <v>3</v>
      </c>
    </row>
    <row r="7" spans="1:2" x14ac:dyDescent="0.25">
      <c r="A7" s="5" t="s">
        <v>1777</v>
      </c>
      <c r="B7" s="1">
        <v>4</v>
      </c>
    </row>
    <row r="8" spans="1:2" x14ac:dyDescent="0.25">
      <c r="A8" s="20" t="s">
        <v>1780</v>
      </c>
      <c r="B8" s="1">
        <v>5</v>
      </c>
    </row>
  </sheetData>
  <autoFilter ref="A1:B8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4"/>
  <sheetViews>
    <sheetView workbookViewId="0">
      <selection activeCell="K18" sqref="K18"/>
    </sheetView>
  </sheetViews>
  <sheetFormatPr defaultRowHeight="13.2" x14ac:dyDescent="0.25"/>
  <sheetData>
    <row r="1" spans="1:2" x14ac:dyDescent="0.25">
      <c r="A1" s="4" t="s">
        <v>2</v>
      </c>
      <c r="B1" s="4" t="s">
        <v>1</v>
      </c>
    </row>
    <row r="2" spans="1:2" x14ac:dyDescent="0.25">
      <c r="A2" s="4" t="s">
        <v>0</v>
      </c>
      <c r="B2" s="1">
        <v>0</v>
      </c>
    </row>
    <row r="3" spans="1:2" x14ac:dyDescent="0.25">
      <c r="A3" s="4" t="s">
        <v>4</v>
      </c>
      <c r="B3" s="1">
        <v>0</v>
      </c>
    </row>
    <row r="4" spans="1:2" x14ac:dyDescent="0.25">
      <c r="A4" s="4" t="s">
        <v>5</v>
      </c>
      <c r="B4" s="1">
        <v>5</v>
      </c>
    </row>
  </sheetData>
  <autoFilter ref="A1:B4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8"/>
  <sheetViews>
    <sheetView workbookViewId="0">
      <selection activeCell="A10" sqref="A10"/>
    </sheetView>
  </sheetViews>
  <sheetFormatPr defaultRowHeight="13.2" x14ac:dyDescent="0.25"/>
  <cols>
    <col min="1" max="1" width="69.77734375" bestFit="1" customWidth="1"/>
  </cols>
  <sheetData>
    <row r="1" spans="1:10" x14ac:dyDescent="0.25">
      <c r="A1" s="5" t="s">
        <v>2</v>
      </c>
      <c r="B1" s="4" t="s">
        <v>1</v>
      </c>
    </row>
    <row r="2" spans="1:10" x14ac:dyDescent="0.25">
      <c r="A2" s="5" t="s">
        <v>1799</v>
      </c>
      <c r="B2" s="1">
        <v>0</v>
      </c>
    </row>
    <row r="3" spans="1:10" x14ac:dyDescent="0.25">
      <c r="A3" s="5" t="s">
        <v>1803</v>
      </c>
      <c r="B3" s="1">
        <v>0</v>
      </c>
    </row>
    <row r="4" spans="1:10" ht="15" x14ac:dyDescent="0.25">
      <c r="A4" s="5" t="s">
        <v>1804</v>
      </c>
      <c r="B4" s="1">
        <v>1</v>
      </c>
      <c r="E4" s="13"/>
      <c r="F4" s="14"/>
      <c r="G4" s="14"/>
      <c r="H4" s="14"/>
      <c r="I4" s="14"/>
      <c r="J4" s="14"/>
    </row>
    <row r="5" spans="1:10" x14ac:dyDescent="0.25">
      <c r="A5" s="5" t="s">
        <v>1805</v>
      </c>
      <c r="B5" s="1">
        <v>2</v>
      </c>
    </row>
    <row r="6" spans="1:10" x14ac:dyDescent="0.25">
      <c r="A6" s="5" t="s">
        <v>1806</v>
      </c>
      <c r="B6" s="1">
        <v>3</v>
      </c>
    </row>
    <row r="7" spans="1:10" x14ac:dyDescent="0.25">
      <c r="A7" s="5" t="s">
        <v>1807</v>
      </c>
      <c r="B7" s="1">
        <v>4</v>
      </c>
    </row>
    <row r="8" spans="1:10" x14ac:dyDescent="0.25">
      <c r="A8" s="5" t="s">
        <v>1808</v>
      </c>
      <c r="B8" s="1">
        <v>5</v>
      </c>
    </row>
  </sheetData>
  <autoFilter ref="A1:B6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6"/>
  <sheetViews>
    <sheetView workbookViewId="0">
      <selection sqref="A1:B6"/>
    </sheetView>
  </sheetViews>
  <sheetFormatPr defaultRowHeight="13.2" x14ac:dyDescent="0.25"/>
  <cols>
    <col min="1" max="1" width="37.6640625" bestFit="1" customWidth="1"/>
  </cols>
  <sheetData>
    <row r="1" spans="1:2" x14ac:dyDescent="0.25">
      <c r="A1" s="5" t="s">
        <v>2</v>
      </c>
      <c r="B1" s="4" t="s">
        <v>1</v>
      </c>
    </row>
    <row r="2" spans="1:2" x14ac:dyDescent="0.25">
      <c r="A2" s="5" t="s">
        <v>1799</v>
      </c>
      <c r="B2" s="1">
        <v>0</v>
      </c>
    </row>
    <row r="3" spans="1:2" x14ac:dyDescent="0.25">
      <c r="A3" s="20" t="s">
        <v>1781</v>
      </c>
      <c r="B3" s="1">
        <v>0</v>
      </c>
    </row>
    <row r="4" spans="1:2" x14ac:dyDescent="0.25">
      <c r="A4" s="5" t="s">
        <v>1783</v>
      </c>
      <c r="B4" s="1">
        <v>1</v>
      </c>
    </row>
    <row r="5" spans="1:2" x14ac:dyDescent="0.25">
      <c r="A5" s="5" t="s">
        <v>1784</v>
      </c>
      <c r="B5" s="1">
        <v>3</v>
      </c>
    </row>
    <row r="6" spans="1:2" x14ac:dyDescent="0.25">
      <c r="A6" s="20" t="s">
        <v>1782</v>
      </c>
      <c r="B6" s="1">
        <v>5</v>
      </c>
    </row>
  </sheetData>
  <autoFilter ref="A1:B6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6"/>
  <sheetViews>
    <sheetView workbookViewId="0">
      <selection sqref="A1:B5"/>
    </sheetView>
  </sheetViews>
  <sheetFormatPr defaultRowHeight="13.2" x14ac:dyDescent="0.25"/>
  <cols>
    <col min="1" max="1" width="89.44140625" style="12" bestFit="1" customWidth="1"/>
  </cols>
  <sheetData>
    <row r="1" spans="1:2" x14ac:dyDescent="0.25">
      <c r="A1" s="21" t="s">
        <v>2</v>
      </c>
      <c r="B1" s="4" t="s">
        <v>1</v>
      </c>
    </row>
    <row r="2" spans="1:2" x14ac:dyDescent="0.25">
      <c r="A2" s="21" t="s">
        <v>1799</v>
      </c>
      <c r="B2" s="1">
        <v>0</v>
      </c>
    </row>
    <row r="3" spans="1:2" x14ac:dyDescent="0.25">
      <c r="A3" s="20" t="s">
        <v>1785</v>
      </c>
      <c r="B3" s="1">
        <v>0</v>
      </c>
    </row>
    <row r="4" spans="1:2" x14ac:dyDescent="0.25">
      <c r="A4" s="5" t="s">
        <v>1786</v>
      </c>
      <c r="B4" s="1">
        <v>3</v>
      </c>
    </row>
    <row r="5" spans="1:2" x14ac:dyDescent="0.25">
      <c r="A5" s="5" t="s">
        <v>1817</v>
      </c>
      <c r="B5" s="1">
        <v>5</v>
      </c>
    </row>
    <row r="6" spans="1:2" x14ac:dyDescent="0.25">
      <c r="A6" s="22"/>
      <c r="B6" s="1"/>
    </row>
  </sheetData>
  <autoFilter ref="A1:B6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B6"/>
  <sheetViews>
    <sheetView workbookViewId="0">
      <selection sqref="A1:B4"/>
    </sheetView>
  </sheetViews>
  <sheetFormatPr defaultRowHeight="13.2" x14ac:dyDescent="0.25"/>
  <cols>
    <col min="1" max="1" width="54.44140625" bestFit="1" customWidth="1"/>
  </cols>
  <sheetData>
    <row r="1" spans="1:2" x14ac:dyDescent="0.25">
      <c r="A1" s="5" t="s">
        <v>2</v>
      </c>
      <c r="B1" s="4" t="s">
        <v>1</v>
      </c>
    </row>
    <row r="2" spans="1:2" x14ac:dyDescent="0.25">
      <c r="A2" s="5" t="s">
        <v>1799</v>
      </c>
      <c r="B2" s="1">
        <v>0</v>
      </c>
    </row>
    <row r="3" spans="1:2" x14ac:dyDescent="0.25">
      <c r="A3" s="20" t="s">
        <v>1787</v>
      </c>
      <c r="B3" s="1">
        <v>0</v>
      </c>
    </row>
    <row r="4" spans="1:2" x14ac:dyDescent="0.25">
      <c r="A4" s="5" t="s">
        <v>1788</v>
      </c>
      <c r="B4" s="1">
        <v>5</v>
      </c>
    </row>
    <row r="5" spans="1:2" x14ac:dyDescent="0.25">
      <c r="A5" s="5"/>
      <c r="B5" s="1"/>
    </row>
    <row r="6" spans="1:2" x14ac:dyDescent="0.25">
      <c r="A6" s="20"/>
      <c r="B6" s="1"/>
    </row>
  </sheetData>
  <autoFilter ref="A1:B6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H8"/>
  <sheetViews>
    <sheetView workbookViewId="0">
      <selection activeCell="A2" sqref="A2:B8"/>
    </sheetView>
  </sheetViews>
  <sheetFormatPr defaultRowHeight="13.2" x14ac:dyDescent="0.25"/>
  <cols>
    <col min="1" max="1" width="53.88671875" style="12" bestFit="1" customWidth="1"/>
  </cols>
  <sheetData>
    <row r="1" spans="1:8" x14ac:dyDescent="0.25">
      <c r="A1" s="10" t="s">
        <v>2</v>
      </c>
      <c r="B1" s="4" t="s">
        <v>1</v>
      </c>
    </row>
    <row r="2" spans="1:8" x14ac:dyDescent="0.25">
      <c r="A2" s="10" t="s">
        <v>1799</v>
      </c>
      <c r="B2" s="1">
        <v>0</v>
      </c>
    </row>
    <row r="3" spans="1:8" x14ac:dyDescent="0.25">
      <c r="A3" s="20" t="s">
        <v>1801</v>
      </c>
      <c r="B3" s="1">
        <v>0</v>
      </c>
    </row>
    <row r="4" spans="1:8" ht="15" x14ac:dyDescent="0.25">
      <c r="A4" s="20" t="s">
        <v>1802</v>
      </c>
      <c r="B4" s="1">
        <v>1</v>
      </c>
      <c r="D4" s="14"/>
      <c r="E4" s="14"/>
      <c r="F4" s="13"/>
      <c r="G4" s="13"/>
      <c r="H4" s="14"/>
    </row>
    <row r="5" spans="1:8" x14ac:dyDescent="0.25">
      <c r="A5" s="20" t="s">
        <v>1812</v>
      </c>
      <c r="B5" s="1">
        <v>2</v>
      </c>
    </row>
    <row r="6" spans="1:8" x14ac:dyDescent="0.25">
      <c r="A6" s="20" t="s">
        <v>1811</v>
      </c>
      <c r="B6" s="1">
        <v>3</v>
      </c>
    </row>
    <row r="7" spans="1:8" x14ac:dyDescent="0.25">
      <c r="A7" s="20" t="s">
        <v>1810</v>
      </c>
      <c r="B7" s="1">
        <v>4</v>
      </c>
    </row>
    <row r="8" spans="1:8" x14ac:dyDescent="0.25">
      <c r="A8" s="20" t="s">
        <v>1809</v>
      </c>
      <c r="B8" s="1">
        <v>5</v>
      </c>
    </row>
  </sheetData>
  <autoFilter ref="A1:B8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8"/>
  <sheetViews>
    <sheetView workbookViewId="0">
      <selection sqref="A1:B8"/>
    </sheetView>
  </sheetViews>
  <sheetFormatPr defaultRowHeight="13.2" x14ac:dyDescent="0.25"/>
  <cols>
    <col min="1" max="1" width="78" bestFit="1" customWidth="1"/>
    <col min="2" max="2" width="10" bestFit="1" customWidth="1"/>
  </cols>
  <sheetData>
    <row r="1" spans="1:2" x14ac:dyDescent="0.25">
      <c r="A1" s="5" t="s">
        <v>2</v>
      </c>
      <c r="B1" s="4" t="s">
        <v>1</v>
      </c>
    </row>
    <row r="2" spans="1:2" x14ac:dyDescent="0.25">
      <c r="A2" s="5" t="s">
        <v>1799</v>
      </c>
      <c r="B2" s="1">
        <v>0</v>
      </c>
    </row>
    <row r="3" spans="1:2" x14ac:dyDescent="0.25">
      <c r="A3" s="20" t="s">
        <v>1789</v>
      </c>
      <c r="B3" s="1">
        <v>0</v>
      </c>
    </row>
    <row r="4" spans="1:2" x14ac:dyDescent="0.25">
      <c r="A4" s="5" t="s">
        <v>1790</v>
      </c>
      <c r="B4" s="1">
        <v>1</v>
      </c>
    </row>
    <row r="5" spans="1:2" x14ac:dyDescent="0.25">
      <c r="A5" s="5" t="s">
        <v>1791</v>
      </c>
      <c r="B5" s="1">
        <v>2</v>
      </c>
    </row>
    <row r="6" spans="1:2" x14ac:dyDescent="0.25">
      <c r="A6" s="20" t="s">
        <v>1792</v>
      </c>
      <c r="B6" s="1">
        <v>3</v>
      </c>
    </row>
    <row r="7" spans="1:2" x14ac:dyDescent="0.25">
      <c r="A7" s="5" t="s">
        <v>1858</v>
      </c>
      <c r="B7" s="1">
        <v>4</v>
      </c>
    </row>
    <row r="8" spans="1:2" x14ac:dyDescent="0.25">
      <c r="A8" s="20" t="s">
        <v>1793</v>
      </c>
      <c r="B8" s="1">
        <v>5</v>
      </c>
    </row>
  </sheetData>
  <autoFilter ref="A1:B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2"/>
  <sheetViews>
    <sheetView workbookViewId="0">
      <selection activeCell="E9" sqref="E9"/>
    </sheetView>
  </sheetViews>
  <sheetFormatPr defaultColWidth="8.88671875" defaultRowHeight="15" x14ac:dyDescent="0.25"/>
  <cols>
    <col min="1" max="1" width="17.5546875" style="25" bestFit="1" customWidth="1"/>
    <col min="2" max="2" width="21.6640625" style="25" bestFit="1" customWidth="1"/>
    <col min="3" max="16384" width="8.88671875" style="2"/>
  </cols>
  <sheetData>
    <row r="1" spans="1:2" x14ac:dyDescent="0.25">
      <c r="A1" s="26" t="s">
        <v>1818</v>
      </c>
      <c r="B1" s="26" t="s">
        <v>1819</v>
      </c>
    </row>
    <row r="2" spans="1:2" x14ac:dyDescent="0.25">
      <c r="A2" s="25" t="s">
        <v>0</v>
      </c>
      <c r="B2" s="37">
        <v>0</v>
      </c>
    </row>
    <row r="3" spans="1:2" x14ac:dyDescent="0.25">
      <c r="A3" s="25" t="s">
        <v>1859</v>
      </c>
      <c r="B3" s="37">
        <v>4.63</v>
      </c>
    </row>
    <row r="4" spans="1:2" x14ac:dyDescent="0.25">
      <c r="A4" s="25" t="s">
        <v>1860</v>
      </c>
      <c r="B4" s="37">
        <v>4.63</v>
      </c>
    </row>
    <row r="5" spans="1:2" x14ac:dyDescent="0.25">
      <c r="A5" s="25" t="s">
        <v>1861</v>
      </c>
      <c r="B5" s="37">
        <v>4.63</v>
      </c>
    </row>
    <row r="6" spans="1:2" x14ac:dyDescent="0.25">
      <c r="A6" s="25" t="s">
        <v>1862</v>
      </c>
      <c r="B6" s="37">
        <v>4.63</v>
      </c>
    </row>
    <row r="7" spans="1:2" x14ac:dyDescent="0.25">
      <c r="A7" s="25" t="s">
        <v>1863</v>
      </c>
      <c r="B7" s="37">
        <v>4.63</v>
      </c>
    </row>
    <row r="8" spans="1:2" x14ac:dyDescent="0.25">
      <c r="A8" s="25" t="s">
        <v>1864</v>
      </c>
      <c r="B8" s="37">
        <v>4.63</v>
      </c>
    </row>
    <row r="9" spans="1:2" x14ac:dyDescent="0.25">
      <c r="A9" s="25" t="s">
        <v>1865</v>
      </c>
      <c r="B9" s="37">
        <v>4.63</v>
      </c>
    </row>
    <row r="10" spans="1:2" x14ac:dyDescent="0.25">
      <c r="A10" s="25" t="s">
        <v>1866</v>
      </c>
      <c r="B10" s="37">
        <v>4.63</v>
      </c>
    </row>
    <row r="11" spans="1:2" x14ac:dyDescent="0.25">
      <c r="A11" s="25" t="s">
        <v>1867</v>
      </c>
      <c r="B11" s="37">
        <v>4.63</v>
      </c>
    </row>
    <row r="12" spans="1:2" x14ac:dyDescent="0.25">
      <c r="A12" s="25" t="s">
        <v>1868</v>
      </c>
      <c r="B12" s="37">
        <v>4.63</v>
      </c>
    </row>
  </sheetData>
  <autoFilter ref="A1:B3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6"/>
  <sheetViews>
    <sheetView workbookViewId="0">
      <selection activeCell="A17" sqref="A17"/>
    </sheetView>
  </sheetViews>
  <sheetFormatPr defaultRowHeight="13.2" x14ac:dyDescent="0.25"/>
  <cols>
    <col min="1" max="1" width="30.6640625" style="12" customWidth="1"/>
  </cols>
  <sheetData>
    <row r="1" spans="1:2" x14ac:dyDescent="0.25">
      <c r="A1" s="10" t="s">
        <v>2</v>
      </c>
      <c r="B1" s="4" t="s">
        <v>1</v>
      </c>
    </row>
    <row r="2" spans="1:2" x14ac:dyDescent="0.25">
      <c r="A2" s="10" t="s">
        <v>1799</v>
      </c>
      <c r="B2" s="1">
        <v>0</v>
      </c>
    </row>
    <row r="3" spans="1:2" x14ac:dyDescent="0.25">
      <c r="A3" s="11" t="s">
        <v>1794</v>
      </c>
      <c r="B3" s="1">
        <v>0</v>
      </c>
    </row>
    <row r="4" spans="1:2" x14ac:dyDescent="0.25">
      <c r="A4" s="10" t="s">
        <v>1795</v>
      </c>
      <c r="B4" s="1">
        <v>1</v>
      </c>
    </row>
    <row r="5" spans="1:2" x14ac:dyDescent="0.25">
      <c r="A5" s="10" t="s">
        <v>1796</v>
      </c>
      <c r="B5" s="1">
        <v>3</v>
      </c>
    </row>
    <row r="6" spans="1:2" x14ac:dyDescent="0.25">
      <c r="A6" s="11" t="s">
        <v>1797</v>
      </c>
      <c r="B6" s="1">
        <v>5</v>
      </c>
    </row>
  </sheetData>
  <autoFilter ref="A1:B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6"/>
  <sheetViews>
    <sheetView workbookViewId="0">
      <selection activeCell="C18" sqref="C18"/>
    </sheetView>
  </sheetViews>
  <sheetFormatPr defaultColWidth="8.88671875" defaultRowHeight="15" x14ac:dyDescent="0.25"/>
  <cols>
    <col min="1" max="1" width="20.88671875" style="25" bestFit="1" customWidth="1"/>
    <col min="2" max="16384" width="8.88671875" style="2"/>
  </cols>
  <sheetData>
    <row r="1" spans="1:1" x14ac:dyDescent="0.25">
      <c r="A1" s="26" t="s">
        <v>36</v>
      </c>
    </row>
    <row r="2" spans="1:1" x14ac:dyDescent="0.25">
      <c r="A2" s="25" t="s">
        <v>0</v>
      </c>
    </row>
    <row r="3" spans="1:1" x14ac:dyDescent="0.25">
      <c r="A3" s="25" t="s">
        <v>1843</v>
      </c>
    </row>
    <row r="4" spans="1:1" x14ac:dyDescent="0.25">
      <c r="A4" s="25" t="s">
        <v>1845</v>
      </c>
    </row>
    <row r="5" spans="1:1" x14ac:dyDescent="0.25">
      <c r="A5" s="25" t="s">
        <v>1844</v>
      </c>
    </row>
    <row r="6" spans="1:1" x14ac:dyDescent="0.25">
      <c r="A6" s="25" t="s">
        <v>37</v>
      </c>
    </row>
  </sheetData>
  <autoFilter ref="A1:A5">
    <sortState ref="A2:A7">
      <sortCondition ref="A1:A5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22"/>
  <sheetViews>
    <sheetView workbookViewId="0">
      <selection activeCell="F9" sqref="F9"/>
    </sheetView>
  </sheetViews>
  <sheetFormatPr defaultColWidth="8.88671875" defaultRowHeight="15" x14ac:dyDescent="0.25"/>
  <cols>
    <col min="1" max="1" width="28.44140625" style="25" bestFit="1" customWidth="1"/>
    <col min="2" max="2" width="17" style="24" bestFit="1" customWidth="1"/>
    <col min="3" max="3" width="16.33203125" style="25" bestFit="1" customWidth="1"/>
    <col min="4" max="4" width="8.88671875" style="25"/>
    <col min="5" max="5" width="8.88671875" style="2"/>
    <col min="6" max="6" width="25.5546875" style="2" bestFit="1" customWidth="1"/>
    <col min="7" max="16384" width="8.88671875" style="2"/>
  </cols>
  <sheetData>
    <row r="1" spans="1:6" x14ac:dyDescent="0.25">
      <c r="A1" s="26" t="s">
        <v>1829</v>
      </c>
      <c r="B1" s="27" t="s">
        <v>1827</v>
      </c>
      <c r="C1" s="44" t="s">
        <v>1854</v>
      </c>
    </row>
    <row r="2" spans="1:6" x14ac:dyDescent="0.25">
      <c r="A2" s="25" t="s">
        <v>0</v>
      </c>
      <c r="B2" s="24">
        <v>0</v>
      </c>
      <c r="C2" s="45">
        <v>0</v>
      </c>
    </row>
    <row r="3" spans="1:6" x14ac:dyDescent="0.25">
      <c r="A3" s="25" t="s">
        <v>1820</v>
      </c>
      <c r="B3" s="24">
        <v>708</v>
      </c>
      <c r="C3" s="45">
        <f>ROUNDUP(B3,-1)</f>
        <v>710</v>
      </c>
    </row>
    <row r="4" spans="1:6" x14ac:dyDescent="0.25">
      <c r="A4" s="25" t="s">
        <v>1821</v>
      </c>
      <c r="B4" s="24">
        <v>718</v>
      </c>
      <c r="C4" s="45">
        <f>ROUNDUP(B4,-1)</f>
        <v>720</v>
      </c>
    </row>
    <row r="5" spans="1:6" x14ac:dyDescent="0.25">
      <c r="A5" s="25" t="s">
        <v>1857</v>
      </c>
      <c r="C5" s="63">
        <v>750</v>
      </c>
      <c r="D5" s="25" t="s">
        <v>1872</v>
      </c>
    </row>
    <row r="6" spans="1:6" x14ac:dyDescent="0.25">
      <c r="A6" s="25" t="s">
        <v>1856</v>
      </c>
      <c r="B6" s="24">
        <v>874</v>
      </c>
      <c r="C6" s="45">
        <f t="shared" ref="C6:C12" si="0">ROUNDUP(B6,-1)</f>
        <v>880</v>
      </c>
      <c r="F6" s="25"/>
    </row>
    <row r="7" spans="1:6" x14ac:dyDescent="0.25">
      <c r="A7" s="25" t="s">
        <v>1822</v>
      </c>
      <c r="B7" s="24">
        <v>133</v>
      </c>
      <c r="C7" s="45">
        <f t="shared" si="0"/>
        <v>140</v>
      </c>
      <c r="F7" s="25"/>
    </row>
    <row r="8" spans="1:6" x14ac:dyDescent="0.25">
      <c r="A8" s="25" t="s">
        <v>1828</v>
      </c>
      <c r="B8" s="24">
        <v>431</v>
      </c>
      <c r="C8" s="45">
        <f t="shared" si="0"/>
        <v>440</v>
      </c>
      <c r="F8" s="25"/>
    </row>
    <row r="9" spans="1:6" x14ac:dyDescent="0.25">
      <c r="A9" s="25" t="s">
        <v>1823</v>
      </c>
      <c r="B9" s="24">
        <v>1019</v>
      </c>
      <c r="C9" s="45">
        <f t="shared" si="0"/>
        <v>1020</v>
      </c>
      <c r="F9" s="25"/>
    </row>
    <row r="10" spans="1:6" x14ac:dyDescent="0.25">
      <c r="A10" s="25" t="s">
        <v>1824</v>
      </c>
      <c r="B10" s="24">
        <v>334</v>
      </c>
      <c r="C10" s="45">
        <f t="shared" si="0"/>
        <v>340</v>
      </c>
      <c r="F10" s="25"/>
    </row>
    <row r="11" spans="1:6" x14ac:dyDescent="0.25">
      <c r="A11" s="25" t="s">
        <v>1825</v>
      </c>
      <c r="B11" s="24">
        <v>808</v>
      </c>
      <c r="C11" s="45">
        <f t="shared" si="0"/>
        <v>810</v>
      </c>
      <c r="F11" s="25"/>
    </row>
    <row r="12" spans="1:6" x14ac:dyDescent="0.25">
      <c r="A12" s="25" t="s">
        <v>1826</v>
      </c>
      <c r="B12" s="24">
        <v>1752</v>
      </c>
      <c r="C12" s="45">
        <f t="shared" si="0"/>
        <v>1760</v>
      </c>
      <c r="F12" s="25"/>
    </row>
    <row r="13" spans="1:6" x14ac:dyDescent="0.25">
      <c r="A13" s="25" t="s">
        <v>1871</v>
      </c>
      <c r="C13" s="63">
        <v>900</v>
      </c>
      <c r="D13" s="25" t="s">
        <v>1872</v>
      </c>
      <c r="F13" s="25"/>
    </row>
    <row r="14" spans="1:6" x14ac:dyDescent="0.25">
      <c r="C14" s="24"/>
      <c r="F14" s="25"/>
    </row>
    <row r="15" spans="1:6" x14ac:dyDescent="0.25">
      <c r="C15" s="24"/>
    </row>
    <row r="16" spans="1:6" x14ac:dyDescent="0.25">
      <c r="F16" s="25"/>
    </row>
    <row r="17" spans="6:6" x14ac:dyDescent="0.25">
      <c r="F17" s="25"/>
    </row>
    <row r="18" spans="6:6" x14ac:dyDescent="0.25">
      <c r="F18" s="25"/>
    </row>
    <row r="19" spans="6:6" x14ac:dyDescent="0.25">
      <c r="F19" s="25"/>
    </row>
    <row r="20" spans="6:6" x14ac:dyDescent="0.25">
      <c r="F20" s="25"/>
    </row>
    <row r="21" spans="6:6" x14ac:dyDescent="0.25">
      <c r="F21" s="25"/>
    </row>
    <row r="22" spans="6:6" x14ac:dyDescent="0.25">
      <c r="F22" s="25"/>
    </row>
  </sheetData>
  <autoFilter ref="A1:C15">
    <sortState ref="A2:C15">
      <sortCondition ref="A1:A15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24"/>
  <sheetViews>
    <sheetView workbookViewId="0">
      <selection activeCell="E13" sqref="E13"/>
    </sheetView>
  </sheetViews>
  <sheetFormatPr defaultRowHeight="13.2" x14ac:dyDescent="0.25"/>
  <cols>
    <col min="1" max="1" width="9.33203125" style="1" bestFit="1" customWidth="1"/>
    <col min="2" max="2" width="8.77734375" style="1"/>
  </cols>
  <sheetData>
    <row r="1" spans="1:2" x14ac:dyDescent="0.25">
      <c r="A1" s="4" t="s">
        <v>18</v>
      </c>
      <c r="B1" s="4" t="s">
        <v>31</v>
      </c>
    </row>
    <row r="2" spans="1:2" x14ac:dyDescent="0.25">
      <c r="A2" s="4" t="s">
        <v>0</v>
      </c>
      <c r="B2" s="4" t="s">
        <v>0</v>
      </c>
    </row>
    <row r="3" spans="1:2" x14ac:dyDescent="0.25">
      <c r="A3" s="4" t="s">
        <v>19</v>
      </c>
      <c r="B3" s="1">
        <v>2019</v>
      </c>
    </row>
    <row r="4" spans="1:2" x14ac:dyDescent="0.25">
      <c r="A4" s="4" t="s">
        <v>20</v>
      </c>
      <c r="B4" s="1">
        <v>2020</v>
      </c>
    </row>
    <row r="5" spans="1:2" x14ac:dyDescent="0.25">
      <c r="A5" s="4" t="s">
        <v>21</v>
      </c>
      <c r="B5" s="1">
        <v>2021</v>
      </c>
    </row>
    <row r="6" spans="1:2" x14ac:dyDescent="0.25">
      <c r="A6" s="4" t="s">
        <v>22</v>
      </c>
      <c r="B6" s="1">
        <v>2022</v>
      </c>
    </row>
    <row r="7" spans="1:2" x14ac:dyDescent="0.25">
      <c r="A7" s="4" t="s">
        <v>23</v>
      </c>
      <c r="B7" s="1">
        <v>2023</v>
      </c>
    </row>
    <row r="8" spans="1:2" x14ac:dyDescent="0.25">
      <c r="A8" s="4" t="s">
        <v>24</v>
      </c>
      <c r="B8" s="1">
        <v>2024</v>
      </c>
    </row>
    <row r="9" spans="1:2" x14ac:dyDescent="0.25">
      <c r="A9" s="4" t="s">
        <v>25</v>
      </c>
      <c r="B9" s="1">
        <v>2025</v>
      </c>
    </row>
    <row r="10" spans="1:2" x14ac:dyDescent="0.25">
      <c r="A10" s="4" t="s">
        <v>26</v>
      </c>
      <c r="B10" s="1">
        <v>2026</v>
      </c>
    </row>
    <row r="11" spans="1:2" x14ac:dyDescent="0.25">
      <c r="A11" s="4" t="s">
        <v>27</v>
      </c>
      <c r="B11" s="1">
        <v>2027</v>
      </c>
    </row>
    <row r="12" spans="1:2" x14ac:dyDescent="0.25">
      <c r="A12" s="4" t="s">
        <v>28</v>
      </c>
      <c r="B12" s="1">
        <v>2028</v>
      </c>
    </row>
    <row r="13" spans="1:2" x14ac:dyDescent="0.25">
      <c r="A13" s="4" t="s">
        <v>29</v>
      </c>
      <c r="B13" s="1">
        <v>2029</v>
      </c>
    </row>
    <row r="14" spans="1:2" x14ac:dyDescent="0.25">
      <c r="A14" s="4" t="s">
        <v>30</v>
      </c>
      <c r="B14" s="1">
        <v>2030</v>
      </c>
    </row>
    <row r="15" spans="1:2" x14ac:dyDescent="0.25">
      <c r="B15" s="1">
        <v>2031</v>
      </c>
    </row>
    <row r="16" spans="1:2" x14ac:dyDescent="0.25">
      <c r="B16" s="1">
        <v>2032</v>
      </c>
    </row>
    <row r="17" spans="2:2" x14ac:dyDescent="0.25">
      <c r="B17" s="1">
        <v>2033</v>
      </c>
    </row>
    <row r="18" spans="2:2" x14ac:dyDescent="0.25">
      <c r="B18" s="1">
        <v>2034</v>
      </c>
    </row>
    <row r="19" spans="2:2" x14ac:dyDescent="0.25">
      <c r="B19" s="1">
        <v>2035</v>
      </c>
    </row>
    <row r="20" spans="2:2" x14ac:dyDescent="0.25">
      <c r="B20" s="1">
        <v>2036</v>
      </c>
    </row>
    <row r="21" spans="2:2" x14ac:dyDescent="0.25">
      <c r="B21" s="1">
        <v>2037</v>
      </c>
    </row>
    <row r="22" spans="2:2" x14ac:dyDescent="0.25">
      <c r="B22" s="1">
        <v>2038</v>
      </c>
    </row>
    <row r="23" spans="2:2" x14ac:dyDescent="0.25">
      <c r="B23" s="1">
        <v>2039</v>
      </c>
    </row>
    <row r="24" spans="2:2" x14ac:dyDescent="0.25">
      <c r="B24" s="1">
        <v>2040</v>
      </c>
    </row>
  </sheetData>
  <autoFilter ref="A1:B2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5"/>
  <sheetViews>
    <sheetView workbookViewId="0">
      <selection activeCell="D11" sqref="D11"/>
    </sheetView>
  </sheetViews>
  <sheetFormatPr defaultRowHeight="13.2" x14ac:dyDescent="0.25"/>
  <cols>
    <col min="1" max="1" width="21.44140625" bestFit="1" customWidth="1"/>
  </cols>
  <sheetData>
    <row r="1" spans="1:1" x14ac:dyDescent="0.25">
      <c r="A1" s="5" t="s">
        <v>8</v>
      </c>
    </row>
    <row r="2" spans="1:1" x14ac:dyDescent="0.25">
      <c r="A2" s="5" t="s">
        <v>0</v>
      </c>
    </row>
    <row r="3" spans="1:1" x14ac:dyDescent="0.25">
      <c r="A3" s="5" t="s">
        <v>17</v>
      </c>
    </row>
    <row r="4" spans="1:1" x14ac:dyDescent="0.25">
      <c r="A4" s="5" t="s">
        <v>15</v>
      </c>
    </row>
    <row r="5" spans="1:1" x14ac:dyDescent="0.25">
      <c r="A5" s="5" t="s">
        <v>16</v>
      </c>
    </row>
  </sheetData>
  <autoFilter ref="A1:A5">
    <sortState ref="A2:A4">
      <sortCondition ref="A1:A4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17"/>
  <sheetViews>
    <sheetView workbookViewId="0">
      <selection activeCell="C19" sqref="C19"/>
    </sheetView>
  </sheetViews>
  <sheetFormatPr defaultColWidth="8.88671875" defaultRowHeight="15" x14ac:dyDescent="0.25"/>
  <cols>
    <col min="1" max="1" width="28.44140625" style="25" bestFit="1" customWidth="1"/>
    <col min="2" max="2" width="17" style="24" bestFit="1" customWidth="1"/>
    <col min="3" max="3" width="24.5546875" style="25" bestFit="1" customWidth="1"/>
    <col min="4" max="4" width="20.88671875" style="25" bestFit="1" customWidth="1"/>
    <col min="5" max="16384" width="8.88671875" style="2"/>
  </cols>
  <sheetData>
    <row r="1" spans="1:4" x14ac:dyDescent="0.25">
      <c r="A1" s="26" t="s">
        <v>1855</v>
      </c>
      <c r="B1" s="27" t="s">
        <v>1827</v>
      </c>
      <c r="C1" s="27" t="s">
        <v>1884</v>
      </c>
      <c r="D1" s="26" t="s">
        <v>1885</v>
      </c>
    </row>
    <row r="2" spans="1:4" x14ac:dyDescent="0.25">
      <c r="A2" s="25" t="s">
        <v>0</v>
      </c>
      <c r="B2" s="24">
        <v>0</v>
      </c>
      <c r="C2" s="76">
        <v>0</v>
      </c>
      <c r="D2" s="45">
        <v>0</v>
      </c>
    </row>
    <row r="3" spans="1:4" x14ac:dyDescent="0.25">
      <c r="A3" s="25" t="s">
        <v>1820</v>
      </c>
      <c r="B3" s="24">
        <v>636</v>
      </c>
      <c r="C3" s="76">
        <f>ROUNDUP(B3,-1)</f>
        <v>640</v>
      </c>
      <c r="D3" s="45">
        <v>650</v>
      </c>
    </row>
    <row r="4" spans="1:4" x14ac:dyDescent="0.25">
      <c r="A4" s="25" t="s">
        <v>1821</v>
      </c>
      <c r="B4" s="24">
        <v>461</v>
      </c>
      <c r="C4" s="76">
        <f>ROUNDUP(B4,-1)</f>
        <v>470</v>
      </c>
      <c r="D4" s="45">
        <v>500</v>
      </c>
    </row>
    <row r="5" spans="1:4" x14ac:dyDescent="0.25">
      <c r="A5" s="25" t="s">
        <v>1857</v>
      </c>
      <c r="B5" s="24">
        <v>330</v>
      </c>
      <c r="C5" s="76">
        <f>ROUNDUP(B5,-1)</f>
        <v>330</v>
      </c>
      <c r="D5" s="45">
        <v>400</v>
      </c>
    </row>
    <row r="6" spans="1:4" x14ac:dyDescent="0.25">
      <c r="A6" s="25" t="s">
        <v>1856</v>
      </c>
      <c r="B6" s="24">
        <v>510</v>
      </c>
      <c r="C6" s="76">
        <f>ROUNDUP(B6,-1)</f>
        <v>510</v>
      </c>
      <c r="D6" s="45">
        <v>600</v>
      </c>
    </row>
    <row r="7" spans="1:4" x14ac:dyDescent="0.25">
      <c r="A7" s="25" t="s">
        <v>1822</v>
      </c>
      <c r="C7" s="76"/>
      <c r="D7" s="45">
        <v>150</v>
      </c>
    </row>
    <row r="8" spans="1:4" x14ac:dyDescent="0.25">
      <c r="A8" s="25" t="s">
        <v>1828</v>
      </c>
      <c r="C8" s="76"/>
      <c r="D8" s="45">
        <v>300</v>
      </c>
    </row>
    <row r="9" spans="1:4" x14ac:dyDescent="0.25">
      <c r="A9" s="25" t="s">
        <v>1823</v>
      </c>
      <c r="C9" s="76"/>
      <c r="D9" s="45">
        <v>750</v>
      </c>
    </row>
    <row r="10" spans="1:4" x14ac:dyDescent="0.25">
      <c r="A10" s="25" t="s">
        <v>1824</v>
      </c>
      <c r="C10" s="76"/>
      <c r="D10" s="45">
        <v>300</v>
      </c>
    </row>
    <row r="11" spans="1:4" x14ac:dyDescent="0.25">
      <c r="A11" s="25" t="s">
        <v>1825</v>
      </c>
      <c r="C11" s="76"/>
      <c r="D11" s="45">
        <v>650</v>
      </c>
    </row>
    <row r="12" spans="1:4" x14ac:dyDescent="0.25">
      <c r="A12" s="25" t="s">
        <v>1826</v>
      </c>
      <c r="B12" s="24">
        <v>1329</v>
      </c>
      <c r="C12" s="76">
        <f>ROUNDUP(B12,-1)</f>
        <v>1330</v>
      </c>
      <c r="D12" s="45">
        <v>1350</v>
      </c>
    </row>
    <row r="13" spans="1:4" x14ac:dyDescent="0.25">
      <c r="A13" s="25" t="s">
        <v>1871</v>
      </c>
      <c r="B13" s="24">
        <v>463</v>
      </c>
      <c r="C13" s="76">
        <f>ROUNDUP(B13,-1)</f>
        <v>470</v>
      </c>
      <c r="D13" s="45">
        <v>500</v>
      </c>
    </row>
    <row r="14" spans="1:4" x14ac:dyDescent="0.25">
      <c r="C14" s="24"/>
    </row>
    <row r="15" spans="1:4" x14ac:dyDescent="0.25">
      <c r="C15" s="24"/>
    </row>
    <row r="16" spans="1:4" x14ac:dyDescent="0.25">
      <c r="C16" s="24"/>
    </row>
    <row r="17" spans="3:3" x14ac:dyDescent="0.25">
      <c r="C17" s="24"/>
    </row>
  </sheetData>
  <autoFilter ref="A1:D17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97"/>
  <sheetViews>
    <sheetView tabSelected="1" view="pageBreakPreview" zoomScale="75" zoomScaleNormal="75" zoomScaleSheetLayoutView="75" workbookViewId="0">
      <pane ySplit="1" topLeftCell="A31" activePane="bottomLeft" state="frozen"/>
      <selection pane="bottomLeft" activeCell="A48" sqref="A48:G48"/>
    </sheetView>
  </sheetViews>
  <sheetFormatPr defaultColWidth="8.77734375" defaultRowHeight="15" x14ac:dyDescent="0.25"/>
  <cols>
    <col min="1" max="3" width="24.77734375" style="3" customWidth="1"/>
    <col min="4" max="4" width="2.6640625" style="3" customWidth="1"/>
    <col min="5" max="7" width="24.77734375" style="3" customWidth="1"/>
    <col min="8" max="16384" width="8.77734375" style="3"/>
  </cols>
  <sheetData>
    <row r="1" spans="1:7" ht="30" customHeight="1" x14ac:dyDescent="0.25">
      <c r="A1" s="110" t="s">
        <v>1887</v>
      </c>
      <c r="B1" s="111"/>
      <c r="C1" s="111"/>
      <c r="D1" s="111"/>
      <c r="E1" s="111"/>
      <c r="F1" s="111"/>
      <c r="G1" s="112"/>
    </row>
    <row r="2" spans="1:7" ht="4.95" customHeight="1" x14ac:dyDescent="0.25">
      <c r="A2" s="19"/>
      <c r="B2" s="19"/>
      <c r="C2" s="19"/>
      <c r="D2" s="19"/>
      <c r="E2" s="19"/>
      <c r="F2" s="19"/>
      <c r="G2" s="19"/>
    </row>
    <row r="3" spans="1:7" ht="17.55" customHeight="1" x14ac:dyDescent="0.25">
      <c r="A3" s="102" t="s">
        <v>1813</v>
      </c>
      <c r="B3" s="103"/>
      <c r="C3" s="103"/>
      <c r="D3" s="103"/>
      <c r="E3" s="103"/>
      <c r="F3" s="103"/>
      <c r="G3" s="104"/>
    </row>
    <row r="4" spans="1:7" ht="4.95" customHeight="1" x14ac:dyDescent="0.25">
      <c r="A4" s="17"/>
      <c r="B4" s="17"/>
      <c r="C4" s="17"/>
      <c r="D4" s="17"/>
      <c r="E4" s="17"/>
      <c r="F4" s="17"/>
      <c r="G4" s="17"/>
    </row>
    <row r="5" spans="1:7" ht="17.55" customHeight="1" x14ac:dyDescent="0.25">
      <c r="A5" s="47" t="s">
        <v>7</v>
      </c>
      <c r="B5" s="113" t="s">
        <v>0</v>
      </c>
      <c r="C5" s="113"/>
      <c r="D5" s="113"/>
      <c r="E5" s="113"/>
      <c r="F5" s="48" t="s">
        <v>1847</v>
      </c>
      <c r="G5" s="49" t="s">
        <v>0</v>
      </c>
    </row>
    <row r="6" spans="1:7" ht="4.95" customHeight="1" x14ac:dyDescent="0.25">
      <c r="A6" s="17"/>
      <c r="B6" s="17"/>
      <c r="C6" s="17"/>
      <c r="D6" s="17"/>
      <c r="E6" s="17"/>
      <c r="F6" s="17"/>
      <c r="G6" s="17"/>
    </row>
    <row r="7" spans="1:7" s="50" customFormat="1" ht="17.55" customHeight="1" x14ac:dyDescent="0.25">
      <c r="A7" s="23" t="s">
        <v>1850</v>
      </c>
      <c r="B7" s="114">
        <f>G68</f>
        <v>0</v>
      </c>
      <c r="C7" s="115"/>
      <c r="D7" s="17"/>
      <c r="E7" s="23" t="s">
        <v>1834</v>
      </c>
      <c r="F7" s="105" t="s">
        <v>0</v>
      </c>
      <c r="G7" s="106"/>
    </row>
    <row r="8" spans="1:7" s="50" customFormat="1" ht="17.55" customHeight="1" x14ac:dyDescent="0.25">
      <c r="A8" s="66" t="s">
        <v>1851</v>
      </c>
      <c r="B8" s="96" t="s">
        <v>0</v>
      </c>
      <c r="C8" s="98"/>
      <c r="D8" s="17"/>
      <c r="E8" s="66" t="s">
        <v>1833</v>
      </c>
      <c r="F8" s="96" t="s">
        <v>0</v>
      </c>
      <c r="G8" s="98"/>
    </row>
    <row r="9" spans="1:7" s="50" customFormat="1" ht="17.55" customHeight="1" x14ac:dyDescent="0.25">
      <c r="A9" s="66" t="s">
        <v>1852</v>
      </c>
      <c r="B9" s="96" t="s">
        <v>0</v>
      </c>
      <c r="C9" s="98"/>
      <c r="D9" s="17"/>
      <c r="E9" s="66" t="s">
        <v>1848</v>
      </c>
      <c r="F9" s="96" t="s">
        <v>0</v>
      </c>
      <c r="G9" s="98"/>
    </row>
    <row r="10" spans="1:7" s="50" customFormat="1" ht="17.55" customHeight="1" x14ac:dyDescent="0.25">
      <c r="A10" s="68" t="s">
        <v>1853</v>
      </c>
      <c r="B10" s="94" t="s">
        <v>0</v>
      </c>
      <c r="C10" s="95"/>
      <c r="D10" s="17"/>
      <c r="E10" s="68" t="s">
        <v>1849</v>
      </c>
      <c r="F10" s="94" t="s">
        <v>0</v>
      </c>
      <c r="G10" s="95"/>
    </row>
    <row r="11" spans="1:7" s="50" customFormat="1" ht="4.95" customHeight="1" x14ac:dyDescent="0.25">
      <c r="A11" s="67"/>
      <c r="B11" s="73"/>
      <c r="C11" s="73"/>
      <c r="D11" s="17"/>
      <c r="E11" s="51"/>
      <c r="F11" s="17"/>
      <c r="G11" s="15"/>
    </row>
    <row r="12" spans="1:7" s="50" customFormat="1" ht="17.55" customHeight="1" x14ac:dyDescent="0.25">
      <c r="A12" s="102" t="s">
        <v>43</v>
      </c>
      <c r="B12" s="103"/>
      <c r="C12" s="103"/>
      <c r="D12" s="103"/>
      <c r="E12" s="103"/>
      <c r="F12" s="103"/>
      <c r="G12" s="104"/>
    </row>
    <row r="13" spans="1:7" s="50" customFormat="1" ht="4.95" customHeight="1" x14ac:dyDescent="0.25">
      <c r="A13" s="17"/>
      <c r="B13" s="17"/>
      <c r="C13" s="17"/>
      <c r="D13" s="17"/>
      <c r="E13" s="17"/>
      <c r="F13" s="17"/>
      <c r="G13" s="17"/>
    </row>
    <row r="14" spans="1:7" s="50" customFormat="1" ht="17.55" customHeight="1" x14ac:dyDescent="0.25">
      <c r="A14" s="23" t="s">
        <v>1880</v>
      </c>
      <c r="B14" s="105" t="s">
        <v>0</v>
      </c>
      <c r="C14" s="106"/>
      <c r="D14" s="64"/>
      <c r="E14" s="23" t="s">
        <v>32</v>
      </c>
      <c r="F14" s="105" t="s">
        <v>0</v>
      </c>
      <c r="G14" s="125"/>
    </row>
    <row r="15" spans="1:7" s="50" customFormat="1" ht="17.55" customHeight="1" x14ac:dyDescent="0.25">
      <c r="A15" s="66" t="s">
        <v>40</v>
      </c>
      <c r="B15" s="96" t="s">
        <v>0</v>
      </c>
      <c r="C15" s="98"/>
      <c r="D15" s="15"/>
      <c r="E15" s="66" t="s">
        <v>35</v>
      </c>
      <c r="F15" s="96" t="s">
        <v>0</v>
      </c>
      <c r="G15" s="97"/>
    </row>
    <row r="16" spans="1:7" s="50" customFormat="1" ht="17.55" customHeight="1" x14ac:dyDescent="0.25">
      <c r="A16" s="68" t="s">
        <v>41</v>
      </c>
      <c r="B16" s="94" t="s">
        <v>0</v>
      </c>
      <c r="C16" s="95"/>
      <c r="D16" s="15"/>
      <c r="E16" s="66" t="s">
        <v>34</v>
      </c>
      <c r="F16" s="96" t="s">
        <v>0</v>
      </c>
      <c r="G16" s="98"/>
    </row>
    <row r="17" spans="1:7" s="50" customFormat="1" ht="17.55" customHeight="1" x14ac:dyDescent="0.25">
      <c r="A17" s="60"/>
      <c r="B17" s="65"/>
      <c r="C17" s="65"/>
      <c r="D17" s="15"/>
      <c r="E17" s="68" t="s">
        <v>33</v>
      </c>
      <c r="F17" s="94" t="s">
        <v>0</v>
      </c>
      <c r="G17" s="95"/>
    </row>
    <row r="18" spans="1:7" s="50" customFormat="1" ht="4.95" customHeight="1" x14ac:dyDescent="0.25">
      <c r="A18" s="17"/>
      <c r="B18" s="17"/>
      <c r="C18" s="17"/>
      <c r="D18" s="17"/>
      <c r="E18" s="17"/>
      <c r="F18" s="17"/>
      <c r="G18" s="17"/>
    </row>
    <row r="19" spans="1:7" s="50" customFormat="1" ht="17.55" customHeight="1" x14ac:dyDescent="0.25">
      <c r="A19" s="102" t="s">
        <v>1798</v>
      </c>
      <c r="B19" s="103"/>
      <c r="C19" s="103"/>
      <c r="D19" s="103"/>
      <c r="E19" s="103"/>
      <c r="F19" s="103"/>
      <c r="G19" s="104"/>
    </row>
    <row r="20" spans="1:7" s="50" customFormat="1" ht="4.95" customHeight="1" x14ac:dyDescent="0.25">
      <c r="A20" s="67"/>
      <c r="B20" s="73"/>
      <c r="C20" s="73"/>
      <c r="D20" s="17"/>
      <c r="E20" s="51"/>
      <c r="F20" s="17"/>
      <c r="G20" s="15"/>
    </row>
    <row r="21" spans="1:7" ht="17.55" customHeight="1" x14ac:dyDescent="0.25">
      <c r="A21" s="116" t="s">
        <v>0</v>
      </c>
      <c r="B21" s="117"/>
      <c r="C21" s="117"/>
      <c r="D21" s="117"/>
      <c r="E21" s="117"/>
      <c r="F21" s="117"/>
      <c r="G21" s="118"/>
    </row>
    <row r="22" spans="1:7" ht="17.55" customHeight="1" x14ac:dyDescent="0.25">
      <c r="A22" s="119"/>
      <c r="B22" s="120"/>
      <c r="C22" s="120"/>
      <c r="D22" s="120"/>
      <c r="E22" s="120"/>
      <c r="F22" s="120"/>
      <c r="G22" s="121"/>
    </row>
    <row r="23" spans="1:7" ht="17.55" customHeight="1" x14ac:dyDescent="0.25">
      <c r="A23" s="119"/>
      <c r="B23" s="120"/>
      <c r="C23" s="120"/>
      <c r="D23" s="120"/>
      <c r="E23" s="120"/>
      <c r="F23" s="120"/>
      <c r="G23" s="121"/>
    </row>
    <row r="24" spans="1:7" ht="17.55" customHeight="1" x14ac:dyDescent="0.25">
      <c r="A24" s="119"/>
      <c r="B24" s="120"/>
      <c r="C24" s="120"/>
      <c r="D24" s="120"/>
      <c r="E24" s="120"/>
      <c r="F24" s="120"/>
      <c r="G24" s="121"/>
    </row>
    <row r="25" spans="1:7" ht="17.55" customHeight="1" x14ac:dyDescent="0.25">
      <c r="A25" s="119"/>
      <c r="B25" s="120"/>
      <c r="C25" s="120"/>
      <c r="D25" s="120"/>
      <c r="E25" s="120"/>
      <c r="F25" s="120"/>
      <c r="G25" s="121"/>
    </row>
    <row r="26" spans="1:7" ht="17.55" customHeight="1" x14ac:dyDescent="0.25">
      <c r="A26" s="119"/>
      <c r="B26" s="120"/>
      <c r="C26" s="120"/>
      <c r="D26" s="120"/>
      <c r="E26" s="120"/>
      <c r="F26" s="120"/>
      <c r="G26" s="121"/>
    </row>
    <row r="27" spans="1:7" ht="17.55" customHeight="1" x14ac:dyDescent="0.25">
      <c r="A27" s="122"/>
      <c r="B27" s="123"/>
      <c r="C27" s="123"/>
      <c r="D27" s="123"/>
      <c r="E27" s="123"/>
      <c r="F27" s="123"/>
      <c r="G27" s="124"/>
    </row>
    <row r="28" spans="1:7" ht="4.95" customHeight="1" x14ac:dyDescent="0.25">
      <c r="A28" s="61"/>
      <c r="B28" s="62"/>
      <c r="C28" s="62"/>
      <c r="D28" s="15"/>
      <c r="E28" s="16"/>
      <c r="F28" s="17"/>
      <c r="G28" s="15"/>
    </row>
    <row r="29" spans="1:7" ht="17.55" customHeight="1" x14ac:dyDescent="0.25">
      <c r="A29" s="102" t="s">
        <v>44</v>
      </c>
      <c r="B29" s="103"/>
      <c r="C29" s="103"/>
      <c r="D29" s="103"/>
      <c r="E29" s="103"/>
      <c r="F29" s="103"/>
      <c r="G29" s="104"/>
    </row>
    <row r="30" spans="1:7" ht="4.95" customHeight="1" x14ac:dyDescent="0.25">
      <c r="A30" s="17"/>
      <c r="B30" s="15"/>
      <c r="C30" s="15"/>
      <c r="D30" s="15"/>
      <c r="E30" s="17"/>
      <c r="F30" s="17"/>
      <c r="G30" s="17"/>
    </row>
    <row r="31" spans="1:7" ht="17.55" customHeight="1" x14ac:dyDescent="0.25">
      <c r="A31" s="102" t="s">
        <v>1846</v>
      </c>
      <c r="B31" s="103"/>
      <c r="C31" s="104"/>
      <c r="D31" s="15"/>
      <c r="E31" s="99" t="s">
        <v>1842</v>
      </c>
      <c r="F31" s="100"/>
      <c r="G31" s="101"/>
    </row>
    <row r="32" spans="1:7" ht="17.55" customHeight="1" x14ac:dyDescent="0.25">
      <c r="A32" s="23" t="s">
        <v>8</v>
      </c>
      <c r="B32" s="92" t="s">
        <v>0</v>
      </c>
      <c r="C32" s="93"/>
      <c r="D32" s="29"/>
      <c r="E32" s="66" t="s">
        <v>1870</v>
      </c>
      <c r="F32" s="69" t="s">
        <v>0</v>
      </c>
      <c r="G32" s="56" t="s">
        <v>0</v>
      </c>
    </row>
    <row r="33" spans="1:7" ht="17.55" customHeight="1" x14ac:dyDescent="0.25">
      <c r="A33" s="66" t="s">
        <v>45</v>
      </c>
      <c r="B33" s="141" t="s">
        <v>0</v>
      </c>
      <c r="C33" s="142"/>
      <c r="D33" s="29"/>
      <c r="E33" s="18"/>
      <c r="F33" s="69" t="s">
        <v>0</v>
      </c>
      <c r="G33" s="56" t="s">
        <v>0</v>
      </c>
    </row>
    <row r="34" spans="1:7" ht="17.55" customHeight="1" x14ac:dyDescent="0.25">
      <c r="A34" s="66" t="s">
        <v>39</v>
      </c>
      <c r="B34" s="143" t="str">
        <f>VLOOKUP(B33,FACNUMS!A2:B2000,2,FALSE)</f>
        <v>?</v>
      </c>
      <c r="C34" s="144"/>
      <c r="D34" s="29"/>
      <c r="E34" s="18"/>
      <c r="F34" s="69" t="s">
        <v>0</v>
      </c>
      <c r="G34" s="56" t="s">
        <v>0</v>
      </c>
    </row>
    <row r="35" spans="1:7" ht="17.55" customHeight="1" x14ac:dyDescent="0.25">
      <c r="A35" s="66" t="s">
        <v>1869</v>
      </c>
      <c r="B35" s="69" t="s">
        <v>0</v>
      </c>
      <c r="C35" s="70" t="s">
        <v>0</v>
      </c>
      <c r="D35" s="29"/>
      <c r="E35" s="18"/>
      <c r="F35" s="58" t="s">
        <v>0</v>
      </c>
      <c r="G35" s="59" t="s">
        <v>0</v>
      </c>
    </row>
    <row r="36" spans="1:7" ht="17.55" customHeight="1" x14ac:dyDescent="0.25">
      <c r="A36" s="68" t="s">
        <v>1837</v>
      </c>
      <c r="B36" s="145" t="s">
        <v>0</v>
      </c>
      <c r="C36" s="146"/>
      <c r="D36" s="29"/>
      <c r="E36" s="52"/>
      <c r="F36" s="77" t="s">
        <v>1886</v>
      </c>
      <c r="G36" s="57">
        <f>SUM(G32:G35)</f>
        <v>0</v>
      </c>
    </row>
    <row r="37" spans="1:7" ht="4.95" customHeight="1" x14ac:dyDescent="0.25">
      <c r="A37" s="67"/>
      <c r="B37" s="78"/>
      <c r="C37" s="78"/>
      <c r="D37" s="17"/>
      <c r="E37" s="147"/>
      <c r="F37" s="147"/>
      <c r="G37" s="147"/>
    </row>
    <row r="38" spans="1:7" ht="17.55" customHeight="1" x14ac:dyDescent="0.25">
      <c r="A38" s="102" t="s">
        <v>1882</v>
      </c>
      <c r="B38" s="103"/>
      <c r="C38" s="104"/>
      <c r="D38" s="17"/>
      <c r="E38" s="138" t="s">
        <v>1888</v>
      </c>
      <c r="F38" s="139"/>
      <c r="G38" s="140"/>
    </row>
    <row r="39" spans="1:7" ht="17.55" customHeight="1" x14ac:dyDescent="0.25">
      <c r="A39" s="23" t="s">
        <v>1841</v>
      </c>
      <c r="B39" s="80" t="s">
        <v>0</v>
      </c>
      <c r="C39" s="81"/>
      <c r="D39" s="17"/>
      <c r="E39" s="23" t="s">
        <v>1841</v>
      </c>
      <c r="F39" s="80" t="s">
        <v>0</v>
      </c>
      <c r="G39" s="81"/>
    </row>
    <row r="40" spans="1:7" ht="17.55" customHeight="1" x14ac:dyDescent="0.25">
      <c r="A40" s="66" t="s">
        <v>38</v>
      </c>
      <c r="B40" s="82" t="s">
        <v>0</v>
      </c>
      <c r="C40" s="83"/>
      <c r="D40" s="17"/>
      <c r="E40" s="66" t="s">
        <v>1879</v>
      </c>
      <c r="F40" s="88">
        <f>VLOOKUP(F39,'Project Costs (reno)'!A2:D20,4,FALSE)</f>
        <v>0</v>
      </c>
      <c r="G40" s="89"/>
    </row>
    <row r="41" spans="1:7" ht="17.55" customHeight="1" x14ac:dyDescent="0.25">
      <c r="A41" s="66" t="s">
        <v>1830</v>
      </c>
      <c r="B41" s="82" t="s">
        <v>0</v>
      </c>
      <c r="C41" s="83"/>
      <c r="D41" s="17"/>
      <c r="E41" s="68" t="s">
        <v>1881</v>
      </c>
      <c r="F41" s="90">
        <f>IFERROR((B36*F40),0)</f>
        <v>0</v>
      </c>
      <c r="G41" s="91"/>
    </row>
    <row r="42" spans="1:7" ht="17.55" customHeight="1" x14ac:dyDescent="0.25">
      <c r="A42" s="68" t="s">
        <v>1835</v>
      </c>
      <c r="B42" s="90">
        <f>IFERROR(B41/B36,0)</f>
        <v>0</v>
      </c>
      <c r="C42" s="91"/>
      <c r="D42" s="17"/>
      <c r="E42" s="67"/>
      <c r="F42" s="79"/>
      <c r="G42" s="79"/>
    </row>
    <row r="43" spans="1:7" ht="4.95" customHeight="1" x14ac:dyDescent="0.25">
      <c r="A43" s="67"/>
      <c r="B43" s="79"/>
      <c r="C43" s="79"/>
      <c r="D43" s="17"/>
      <c r="E43" s="67"/>
      <c r="F43" s="87"/>
      <c r="G43" s="87"/>
    </row>
    <row r="44" spans="1:7" ht="17.55" customHeight="1" x14ac:dyDescent="0.25">
      <c r="A44" s="107" t="s">
        <v>42</v>
      </c>
      <c r="B44" s="108"/>
      <c r="C44" s="108"/>
      <c r="D44" s="108"/>
      <c r="E44" s="108"/>
      <c r="F44" s="108"/>
      <c r="G44" s="109"/>
    </row>
    <row r="45" spans="1:7" ht="17.55" customHeight="1" x14ac:dyDescent="0.25">
      <c r="A45" s="17"/>
      <c r="B45" s="17"/>
      <c r="C45" s="17"/>
      <c r="D45" s="17"/>
      <c r="E45" s="73" t="s">
        <v>1</v>
      </c>
      <c r="F45" s="73" t="s">
        <v>6</v>
      </c>
      <c r="G45" s="73" t="s">
        <v>1836</v>
      </c>
    </row>
    <row r="46" spans="1:7" ht="15" customHeight="1" x14ac:dyDescent="0.25">
      <c r="A46" s="31" t="s">
        <v>3</v>
      </c>
      <c r="B46" s="32"/>
      <c r="C46" s="32"/>
      <c r="D46" s="32"/>
      <c r="E46" s="71">
        <f>VLOOKUP(A48,Classrooms!A2:B8,2,FALSE)</f>
        <v>0</v>
      </c>
      <c r="F46" s="71">
        <v>3.5</v>
      </c>
      <c r="G46" s="72">
        <f>E46*F46</f>
        <v>0</v>
      </c>
    </row>
    <row r="47" spans="1:7" ht="15" customHeight="1" x14ac:dyDescent="0.25">
      <c r="A47" s="84" t="s">
        <v>1771</v>
      </c>
      <c r="B47" s="85"/>
      <c r="C47" s="85"/>
      <c r="D47" s="85"/>
      <c r="E47" s="85"/>
      <c r="F47" s="85"/>
      <c r="G47" s="86"/>
    </row>
    <row r="48" spans="1:7" ht="15" customHeight="1" x14ac:dyDescent="0.25">
      <c r="A48" s="135" t="s">
        <v>1799</v>
      </c>
      <c r="B48" s="136"/>
      <c r="C48" s="136"/>
      <c r="D48" s="136"/>
      <c r="E48" s="136"/>
      <c r="F48" s="136"/>
      <c r="G48" s="137"/>
    </row>
    <row r="49" spans="1:7" ht="15" customHeight="1" x14ac:dyDescent="0.25">
      <c r="A49" s="33" t="s">
        <v>1873</v>
      </c>
      <c r="B49" s="34"/>
      <c r="C49" s="34"/>
      <c r="D49" s="34"/>
      <c r="E49" s="71">
        <f>VLOOKUP(A51,'Programmatic Needs'!A2:B8,2,FALSE)</f>
        <v>0</v>
      </c>
      <c r="F49" s="71">
        <v>4</v>
      </c>
      <c r="G49" s="72">
        <f>E49*F49</f>
        <v>0</v>
      </c>
    </row>
    <row r="50" spans="1:7" ht="15" customHeight="1" x14ac:dyDescent="0.25">
      <c r="A50" s="74" t="s">
        <v>1772</v>
      </c>
      <c r="B50" s="75"/>
      <c r="C50" s="75"/>
      <c r="D50" s="75"/>
      <c r="E50" s="75"/>
      <c r="F50" s="29"/>
      <c r="G50" s="38"/>
    </row>
    <row r="51" spans="1:7" ht="15" customHeight="1" x14ac:dyDescent="0.25">
      <c r="A51" s="135" t="s">
        <v>1799</v>
      </c>
      <c r="B51" s="136"/>
      <c r="C51" s="136"/>
      <c r="D51" s="136"/>
      <c r="E51" s="136"/>
      <c r="F51" s="136"/>
      <c r="G51" s="137"/>
    </row>
    <row r="52" spans="1:7" ht="15" customHeight="1" x14ac:dyDescent="0.25">
      <c r="A52" s="33" t="s">
        <v>1874</v>
      </c>
      <c r="B52" s="34"/>
      <c r="C52" s="34"/>
      <c r="D52" s="34"/>
      <c r="E52" s="71">
        <f>VLOOKUP(A54,Interdisciplanary!A2:B6,2,FALSE)</f>
        <v>0</v>
      </c>
      <c r="F52" s="71">
        <v>3.5</v>
      </c>
      <c r="G52" s="72">
        <f>E52*F52</f>
        <v>0</v>
      </c>
    </row>
    <row r="53" spans="1:7" ht="15" customHeight="1" x14ac:dyDescent="0.25">
      <c r="A53" s="74" t="s">
        <v>1773</v>
      </c>
      <c r="B53" s="75"/>
      <c r="C53" s="75"/>
      <c r="D53" s="75"/>
      <c r="E53" s="75"/>
      <c r="F53" s="17"/>
      <c r="G53" s="38"/>
    </row>
    <row r="54" spans="1:7" ht="15" customHeight="1" x14ac:dyDescent="0.25">
      <c r="A54" s="135" t="s">
        <v>1799</v>
      </c>
      <c r="B54" s="136"/>
      <c r="C54" s="136"/>
      <c r="D54" s="136"/>
      <c r="E54" s="136"/>
      <c r="F54" s="136"/>
      <c r="G54" s="137"/>
    </row>
    <row r="55" spans="1:7" ht="15" customHeight="1" x14ac:dyDescent="0.25">
      <c r="A55" s="33" t="s">
        <v>1875</v>
      </c>
      <c r="B55" s="34"/>
      <c r="C55" s="34"/>
      <c r="D55" s="34"/>
      <c r="E55" s="71">
        <f>VLOOKUP(A57,'Risk Mitigation'!A2:B5,2,FALSE)</f>
        <v>0</v>
      </c>
      <c r="F55" s="71">
        <v>4</v>
      </c>
      <c r="G55" s="72">
        <f>E55*F55</f>
        <v>0</v>
      </c>
    </row>
    <row r="56" spans="1:7" ht="15" customHeight="1" x14ac:dyDescent="0.25">
      <c r="A56" s="74" t="s">
        <v>1774</v>
      </c>
      <c r="B56" s="75"/>
      <c r="C56" s="75"/>
      <c r="D56" s="75"/>
      <c r="E56" s="75"/>
      <c r="F56" s="17"/>
      <c r="G56" s="38"/>
    </row>
    <row r="57" spans="1:7" ht="15" customHeight="1" x14ac:dyDescent="0.25">
      <c r="A57" s="135" t="s">
        <v>1799</v>
      </c>
      <c r="B57" s="136"/>
      <c r="C57" s="136"/>
      <c r="D57" s="136"/>
      <c r="E57" s="136"/>
      <c r="F57" s="136"/>
      <c r="G57" s="137"/>
    </row>
    <row r="58" spans="1:7" ht="15" customHeight="1" x14ac:dyDescent="0.25">
      <c r="A58" s="33" t="s">
        <v>1876</v>
      </c>
      <c r="B58" s="34"/>
      <c r="C58" s="34"/>
      <c r="D58" s="34"/>
      <c r="E58" s="71">
        <f>VLOOKUP(A60,'Research Needs'!A2:B4,2,FALSE)</f>
        <v>0</v>
      </c>
      <c r="F58" s="71">
        <v>4</v>
      </c>
      <c r="G58" s="72">
        <f>E58*F58</f>
        <v>0</v>
      </c>
    </row>
    <row r="59" spans="1:7" ht="15" customHeight="1" x14ac:dyDescent="0.25">
      <c r="A59" s="74" t="s">
        <v>1775</v>
      </c>
      <c r="B59" s="75"/>
      <c r="C59" s="75"/>
      <c r="D59" s="75"/>
      <c r="E59" s="75"/>
      <c r="F59" s="17"/>
      <c r="G59" s="38"/>
    </row>
    <row r="60" spans="1:7" ht="15" customHeight="1" x14ac:dyDescent="0.25">
      <c r="A60" s="135" t="s">
        <v>1799</v>
      </c>
      <c r="B60" s="136"/>
      <c r="C60" s="136"/>
      <c r="D60" s="136"/>
      <c r="E60" s="136"/>
      <c r="F60" s="136"/>
      <c r="G60" s="137"/>
    </row>
    <row r="61" spans="1:7" ht="15" customHeight="1" x14ac:dyDescent="0.25">
      <c r="A61" s="33" t="s">
        <v>1877</v>
      </c>
      <c r="B61" s="34"/>
      <c r="C61" s="34"/>
      <c r="D61" s="34"/>
      <c r="E61" s="71">
        <f>VLOOKUP(A63,'Deferred Maintenance'!A2:B8,2,FALSE)</f>
        <v>0</v>
      </c>
      <c r="F61" s="71">
        <v>3.5</v>
      </c>
      <c r="G61" s="72">
        <f>E61*F61</f>
        <v>0</v>
      </c>
    </row>
    <row r="62" spans="1:7" ht="15" customHeight="1" x14ac:dyDescent="0.25">
      <c r="A62" s="74" t="s">
        <v>1776</v>
      </c>
      <c r="B62" s="75"/>
      <c r="C62" s="75"/>
      <c r="D62" s="75"/>
      <c r="E62" s="75"/>
      <c r="F62" s="17"/>
      <c r="G62" s="38"/>
    </row>
    <row r="63" spans="1:7" ht="15" customHeight="1" x14ac:dyDescent="0.25">
      <c r="A63" s="135" t="s">
        <v>1799</v>
      </c>
      <c r="B63" s="136"/>
      <c r="C63" s="136"/>
      <c r="D63" s="136"/>
      <c r="E63" s="136"/>
      <c r="F63" s="136"/>
      <c r="G63" s="137"/>
    </row>
    <row r="64" spans="1:7" ht="15" customHeight="1" x14ac:dyDescent="0.25">
      <c r="A64" s="33" t="s">
        <v>1878</v>
      </c>
      <c r="B64" s="34"/>
      <c r="C64" s="34"/>
      <c r="D64" s="34"/>
      <c r="E64" s="71">
        <f>VLOOKUP(A66,'Space Optimization'!A2:B6,2,FALSE)</f>
        <v>0</v>
      </c>
      <c r="F64" s="71">
        <v>3</v>
      </c>
      <c r="G64" s="72">
        <f>E64*F64</f>
        <v>0</v>
      </c>
    </row>
    <row r="65" spans="1:7" ht="15" customHeight="1" x14ac:dyDescent="0.25">
      <c r="A65" s="74" t="s">
        <v>1883</v>
      </c>
      <c r="B65" s="30"/>
      <c r="C65" s="30"/>
      <c r="D65" s="30"/>
      <c r="E65" s="17"/>
      <c r="F65" s="17"/>
      <c r="G65" s="38"/>
    </row>
    <row r="66" spans="1:7" ht="15" customHeight="1" x14ac:dyDescent="0.25">
      <c r="A66" s="135" t="s">
        <v>1799</v>
      </c>
      <c r="B66" s="136"/>
      <c r="C66" s="136"/>
      <c r="D66" s="136"/>
      <c r="E66" s="136"/>
      <c r="F66" s="136"/>
      <c r="G66" s="137"/>
    </row>
    <row r="67" spans="1:7" ht="4.95" customHeight="1" x14ac:dyDescent="0.25">
      <c r="A67" s="53"/>
      <c r="B67" s="54"/>
      <c r="C67" s="54"/>
      <c r="D67" s="54"/>
      <c r="E67" s="55"/>
      <c r="F67" s="55"/>
      <c r="G67" s="55"/>
    </row>
    <row r="68" spans="1:7" ht="15" customHeight="1" x14ac:dyDescent="0.25">
      <c r="A68" s="19"/>
      <c r="B68" s="28"/>
      <c r="C68" s="28"/>
      <c r="D68" s="28"/>
      <c r="E68" s="46"/>
      <c r="F68" s="43" t="s">
        <v>1831</v>
      </c>
      <c r="G68" s="35">
        <f>G46+G49+G52+G55+G58+G61+G64</f>
        <v>0</v>
      </c>
    </row>
    <row r="69" spans="1:7" ht="4.95" customHeight="1" x14ac:dyDescent="0.25">
      <c r="A69" s="19"/>
      <c r="B69" s="28"/>
      <c r="C69" s="28"/>
      <c r="D69" s="28"/>
      <c r="E69" s="28"/>
      <c r="F69" s="36"/>
      <c r="G69" s="36"/>
    </row>
    <row r="70" spans="1:7" ht="17.55" customHeight="1" x14ac:dyDescent="0.25">
      <c r="A70" s="107" t="s">
        <v>1832</v>
      </c>
      <c r="B70" s="108"/>
      <c r="C70" s="108"/>
      <c r="D70" s="108"/>
      <c r="E70" s="108"/>
      <c r="F70" s="108"/>
      <c r="G70" s="109"/>
    </row>
    <row r="71" spans="1:7" ht="4.95" customHeight="1" x14ac:dyDescent="0.25">
      <c r="A71" s="19"/>
      <c r="B71" s="19"/>
      <c r="C71" s="19"/>
      <c r="D71" s="19"/>
      <c r="E71" s="19"/>
      <c r="F71" s="19"/>
      <c r="G71" s="19"/>
    </row>
    <row r="72" spans="1:7" ht="17.55" customHeight="1" x14ac:dyDescent="0.25">
      <c r="A72" s="126" t="s">
        <v>0</v>
      </c>
      <c r="B72" s="127"/>
      <c r="C72" s="127"/>
      <c r="D72" s="127"/>
      <c r="E72" s="127"/>
      <c r="F72" s="127"/>
      <c r="G72" s="128"/>
    </row>
    <row r="73" spans="1:7" ht="17.55" customHeight="1" x14ac:dyDescent="0.25">
      <c r="A73" s="129"/>
      <c r="B73" s="130"/>
      <c r="C73" s="130"/>
      <c r="D73" s="130"/>
      <c r="E73" s="130"/>
      <c r="F73" s="130"/>
      <c r="G73" s="131"/>
    </row>
    <row r="74" spans="1:7" ht="17.55" customHeight="1" x14ac:dyDescent="0.25">
      <c r="A74" s="129"/>
      <c r="B74" s="130"/>
      <c r="C74" s="130"/>
      <c r="D74" s="130"/>
      <c r="E74" s="130"/>
      <c r="F74" s="130"/>
      <c r="G74" s="131"/>
    </row>
    <row r="75" spans="1:7" ht="17.55" customHeight="1" x14ac:dyDescent="0.25">
      <c r="A75" s="129"/>
      <c r="B75" s="130"/>
      <c r="C75" s="130"/>
      <c r="D75" s="130"/>
      <c r="E75" s="130"/>
      <c r="F75" s="130"/>
      <c r="G75" s="131"/>
    </row>
    <row r="76" spans="1:7" ht="17.55" customHeight="1" x14ac:dyDescent="0.25">
      <c r="A76" s="129"/>
      <c r="B76" s="130"/>
      <c r="C76" s="130"/>
      <c r="D76" s="130"/>
      <c r="E76" s="130"/>
      <c r="F76" s="130"/>
      <c r="G76" s="131"/>
    </row>
    <row r="77" spans="1:7" ht="17.55" customHeight="1" x14ac:dyDescent="0.25">
      <c r="A77" s="129"/>
      <c r="B77" s="130"/>
      <c r="C77" s="130"/>
      <c r="D77" s="130"/>
      <c r="E77" s="130"/>
      <c r="F77" s="130"/>
      <c r="G77" s="131"/>
    </row>
    <row r="78" spans="1:7" ht="17.55" customHeight="1" x14ac:dyDescent="0.25">
      <c r="A78" s="129"/>
      <c r="B78" s="130"/>
      <c r="C78" s="130"/>
      <c r="D78" s="130"/>
      <c r="E78" s="130"/>
      <c r="F78" s="130"/>
      <c r="G78" s="131"/>
    </row>
    <row r="79" spans="1:7" ht="17.55" customHeight="1" x14ac:dyDescent="0.25">
      <c r="A79" s="129"/>
      <c r="B79" s="130"/>
      <c r="C79" s="130"/>
      <c r="D79" s="130"/>
      <c r="E79" s="130"/>
      <c r="F79" s="130"/>
      <c r="G79" s="131"/>
    </row>
    <row r="80" spans="1:7" ht="17.55" customHeight="1" x14ac:dyDescent="0.25">
      <c r="A80" s="129"/>
      <c r="B80" s="130"/>
      <c r="C80" s="130"/>
      <c r="D80" s="130"/>
      <c r="E80" s="130"/>
      <c r="F80" s="130"/>
      <c r="G80" s="131"/>
    </row>
    <row r="81" spans="1:7" ht="17.55" customHeight="1" x14ac:dyDescent="0.25">
      <c r="A81" s="129"/>
      <c r="B81" s="130"/>
      <c r="C81" s="130"/>
      <c r="D81" s="130"/>
      <c r="E81" s="130"/>
      <c r="F81" s="130"/>
      <c r="G81" s="131"/>
    </row>
    <row r="82" spans="1:7" ht="17.55" customHeight="1" x14ac:dyDescent="0.25">
      <c r="A82" s="129"/>
      <c r="B82" s="130"/>
      <c r="C82" s="130"/>
      <c r="D82" s="130"/>
      <c r="E82" s="130"/>
      <c r="F82" s="130"/>
      <c r="G82" s="131"/>
    </row>
    <row r="83" spans="1:7" x14ac:dyDescent="0.25">
      <c r="A83" s="129"/>
      <c r="B83" s="130"/>
      <c r="C83" s="130"/>
      <c r="D83" s="130"/>
      <c r="E83" s="130"/>
      <c r="F83" s="130"/>
      <c r="G83" s="131"/>
    </row>
    <row r="84" spans="1:7" x14ac:dyDescent="0.25">
      <c r="A84" s="129"/>
      <c r="B84" s="130"/>
      <c r="C84" s="130"/>
      <c r="D84" s="130"/>
      <c r="E84" s="130"/>
      <c r="F84" s="130"/>
      <c r="G84" s="131"/>
    </row>
    <row r="85" spans="1:7" x14ac:dyDescent="0.25">
      <c r="A85" s="129"/>
      <c r="B85" s="130"/>
      <c r="C85" s="130"/>
      <c r="D85" s="130"/>
      <c r="E85" s="130"/>
      <c r="F85" s="130"/>
      <c r="G85" s="131"/>
    </row>
    <row r="86" spans="1:7" x14ac:dyDescent="0.25">
      <c r="A86" s="129"/>
      <c r="B86" s="130"/>
      <c r="C86" s="130"/>
      <c r="D86" s="130"/>
      <c r="E86" s="130"/>
      <c r="F86" s="130"/>
      <c r="G86" s="131"/>
    </row>
    <row r="87" spans="1:7" x14ac:dyDescent="0.25">
      <c r="A87" s="129"/>
      <c r="B87" s="130"/>
      <c r="C87" s="130"/>
      <c r="D87" s="130"/>
      <c r="E87" s="130"/>
      <c r="F87" s="130"/>
      <c r="G87" s="131"/>
    </row>
    <row r="88" spans="1:7" x14ac:dyDescent="0.25">
      <c r="A88" s="129"/>
      <c r="B88" s="130"/>
      <c r="C88" s="130"/>
      <c r="D88" s="130"/>
      <c r="E88" s="130"/>
      <c r="F88" s="130"/>
      <c r="G88" s="131"/>
    </row>
    <row r="89" spans="1:7" x14ac:dyDescent="0.25">
      <c r="A89" s="129"/>
      <c r="B89" s="130"/>
      <c r="C89" s="130"/>
      <c r="D89" s="130"/>
      <c r="E89" s="130"/>
      <c r="F89" s="130"/>
      <c r="G89" s="131"/>
    </row>
    <row r="90" spans="1:7" x14ac:dyDescent="0.25">
      <c r="A90" s="129"/>
      <c r="B90" s="130"/>
      <c r="C90" s="130"/>
      <c r="D90" s="130"/>
      <c r="E90" s="130"/>
      <c r="F90" s="130"/>
      <c r="G90" s="131"/>
    </row>
    <row r="91" spans="1:7" x14ac:dyDescent="0.25">
      <c r="A91" s="129"/>
      <c r="B91" s="130"/>
      <c r="C91" s="130"/>
      <c r="D91" s="130"/>
      <c r="E91" s="130"/>
      <c r="F91" s="130"/>
      <c r="G91" s="131"/>
    </row>
    <row r="92" spans="1:7" x14ac:dyDescent="0.25">
      <c r="A92" s="129"/>
      <c r="B92" s="130"/>
      <c r="C92" s="130"/>
      <c r="D92" s="130"/>
      <c r="E92" s="130"/>
      <c r="F92" s="130"/>
      <c r="G92" s="131"/>
    </row>
    <row r="93" spans="1:7" x14ac:dyDescent="0.25">
      <c r="A93" s="129"/>
      <c r="B93" s="130"/>
      <c r="C93" s="130"/>
      <c r="D93" s="130"/>
      <c r="E93" s="130"/>
      <c r="F93" s="130"/>
      <c r="G93" s="131"/>
    </row>
    <row r="94" spans="1:7" x14ac:dyDescent="0.25">
      <c r="A94" s="129"/>
      <c r="B94" s="130"/>
      <c r="C94" s="130"/>
      <c r="D94" s="130"/>
      <c r="E94" s="130"/>
      <c r="F94" s="130"/>
      <c r="G94" s="131"/>
    </row>
    <row r="95" spans="1:7" x14ac:dyDescent="0.25">
      <c r="A95" s="129"/>
      <c r="B95" s="130"/>
      <c r="C95" s="130"/>
      <c r="D95" s="130"/>
      <c r="E95" s="130"/>
      <c r="F95" s="130"/>
      <c r="G95" s="131"/>
    </row>
    <row r="96" spans="1:7" x14ac:dyDescent="0.25">
      <c r="A96" s="129"/>
      <c r="B96" s="130"/>
      <c r="C96" s="130"/>
      <c r="D96" s="130"/>
      <c r="E96" s="130"/>
      <c r="F96" s="130"/>
      <c r="G96" s="131"/>
    </row>
    <row r="97" spans="1:7" x14ac:dyDescent="0.25">
      <c r="A97" s="132"/>
      <c r="B97" s="133"/>
      <c r="C97" s="133"/>
      <c r="D97" s="133"/>
      <c r="E97" s="133"/>
      <c r="F97" s="133"/>
      <c r="G97" s="134"/>
    </row>
  </sheetData>
  <sheetProtection algorithmName="SHA-512" hashValue="PUcMApeGmdk6iJI3XCyOVrAebqQAiM+aePkGtktdyXdwM2Va96rS6FXEoEmQcXjNU0Dfi2VdgA1kP1aPrQJEzw==" saltValue="QsT8iPxCdCOEb7843jhn1Q==" spinCount="100000" sheet="1" selectLockedCells="1"/>
  <mergeCells count="52">
    <mergeCell ref="E38:G38"/>
    <mergeCell ref="F39:G39"/>
    <mergeCell ref="B33:C33"/>
    <mergeCell ref="B34:C34"/>
    <mergeCell ref="A38:C38"/>
    <mergeCell ref="B36:C36"/>
    <mergeCell ref="E37:G37"/>
    <mergeCell ref="A72:G97"/>
    <mergeCell ref="A70:G70"/>
    <mergeCell ref="A48:G48"/>
    <mergeCell ref="A51:G51"/>
    <mergeCell ref="A54:G54"/>
    <mergeCell ref="A57:G57"/>
    <mergeCell ref="A60:G60"/>
    <mergeCell ref="A63:G63"/>
    <mergeCell ref="A66:G66"/>
    <mergeCell ref="A1:G1"/>
    <mergeCell ref="B5:E5"/>
    <mergeCell ref="A29:G29"/>
    <mergeCell ref="A12:G12"/>
    <mergeCell ref="B7:C7"/>
    <mergeCell ref="B8:C8"/>
    <mergeCell ref="A19:G19"/>
    <mergeCell ref="A21:G27"/>
    <mergeCell ref="F17:G17"/>
    <mergeCell ref="F8:G8"/>
    <mergeCell ref="F14:G14"/>
    <mergeCell ref="F9:G9"/>
    <mergeCell ref="F7:G7"/>
    <mergeCell ref="F10:G10"/>
    <mergeCell ref="B14:C14"/>
    <mergeCell ref="F16:G16"/>
    <mergeCell ref="A3:G3"/>
    <mergeCell ref="B9:C9"/>
    <mergeCell ref="B10:C10"/>
    <mergeCell ref="B32:C32"/>
    <mergeCell ref="B16:C16"/>
    <mergeCell ref="F15:G15"/>
    <mergeCell ref="B15:C15"/>
    <mergeCell ref="E31:G31"/>
    <mergeCell ref="A31:C31"/>
    <mergeCell ref="B43:C43"/>
    <mergeCell ref="B39:C39"/>
    <mergeCell ref="B40:C40"/>
    <mergeCell ref="B41:C41"/>
    <mergeCell ref="A47:G47"/>
    <mergeCell ref="F43:G43"/>
    <mergeCell ref="F40:G40"/>
    <mergeCell ref="F41:G41"/>
    <mergeCell ref="F42:G42"/>
    <mergeCell ref="A44:G44"/>
    <mergeCell ref="B42:C42"/>
  </mergeCells>
  <conditionalFormatting sqref="A66">
    <cfRule type="cellIs" dxfId="14" priority="43" operator="equal">
      <formula>3</formula>
    </cfRule>
    <cfRule type="cellIs" dxfId="13" priority="44" operator="equal">
      <formula>3</formula>
    </cfRule>
  </conditionalFormatting>
  <conditionalFormatting sqref="A54">
    <cfRule type="cellIs" dxfId="12" priority="7" operator="equal">
      <formula>3</formula>
    </cfRule>
    <cfRule type="cellIs" dxfId="11" priority="8" operator="equal">
      <formula>3</formula>
    </cfRule>
  </conditionalFormatting>
  <conditionalFormatting sqref="A57">
    <cfRule type="cellIs" dxfId="10" priority="5" operator="equal">
      <formula>3</formula>
    </cfRule>
    <cfRule type="cellIs" dxfId="9" priority="6" operator="equal">
      <formula>3</formula>
    </cfRule>
  </conditionalFormatting>
  <conditionalFormatting sqref="A60">
    <cfRule type="cellIs" dxfId="8" priority="17" operator="equal">
      <formula>3</formula>
    </cfRule>
    <cfRule type="cellIs" dxfId="7" priority="18" operator="equal">
      <formula>3</formula>
    </cfRule>
  </conditionalFormatting>
  <conditionalFormatting sqref="A63">
    <cfRule type="cellIs" dxfId="6" priority="13" operator="equal">
      <formula>3</formula>
    </cfRule>
    <cfRule type="cellIs" dxfId="5" priority="14" operator="equal">
      <formula>3</formula>
    </cfRule>
  </conditionalFormatting>
  <conditionalFormatting sqref="A51">
    <cfRule type="cellIs" dxfId="4" priority="9" operator="equal">
      <formula>3</formula>
    </cfRule>
    <cfRule type="cellIs" dxfId="3" priority="10" operator="equal">
      <formula>3</formula>
    </cfRule>
  </conditionalFormatting>
  <conditionalFormatting sqref="A48">
    <cfRule type="cellIs" dxfId="2" priority="3" operator="equal">
      <formula>3</formula>
    </cfRule>
    <cfRule type="cellIs" dxfId="1" priority="4" operator="equal">
      <formula>3</formula>
    </cfRule>
  </conditionalFormatting>
  <conditionalFormatting sqref="G36">
    <cfRule type="cellIs" dxfId="0" priority="1" operator="greaterThan">
      <formula>1</formula>
    </cfRule>
  </conditionalFormatting>
  <dataValidations disablePrompts="1" xWindow="1086" yWindow="584" count="23">
    <dataValidation allowBlank="1" showInputMessage="1" showErrorMessage="1" prompt="Enter the name of the person to contact about the request." sqref="F14:G14"/>
    <dataValidation allowBlank="1" showInputMessage="1" showErrorMessage="1" prompt="Enter the position of the contact person." sqref="F15:G15"/>
    <dataValidation allowBlank="1" showInputMessage="1" showErrorMessage="1" prompt="Enter the name of the department or program making the request." sqref="B14"/>
    <dataValidation allowBlank="1" showInputMessage="1" showErrorMessage="1" prompt="Enter the name of the Dean or VP of the department or program making the request." sqref="B15:C15"/>
    <dataValidation allowBlank="1" showInputMessage="1" showErrorMessage="1" prompt="Enter the % of funds coming from the adjacent source." sqref="G32:G35"/>
    <dataValidation allowBlank="1" showInputMessage="1" showErrorMessage="1" prompt="Enter the project title." sqref="B5 F5"/>
    <dataValidation allowBlank="1" showInputMessage="1" showErrorMessage="1" prompt="Enter the previous project score and year scored." sqref="B9:C9"/>
    <dataValidation allowBlank="1" showInputMessage="1" showErrorMessage="1" prompt="Enter the previous project rank and year of ranking._x000a_" sqref="B10:C10 G20 G11"/>
    <dataValidation allowBlank="1" showInputMessage="1" showErrorMessage="1" prompt="Enter the current project rank." sqref="B20:C20 B8:C8 B11:C11"/>
    <dataValidation allowBlank="1" showInputMessage="1" showErrorMessage="1" prompt="This cell auto-populates." sqref="B7:C7 G41:G42 B34:C34 F40:F42 B42:C43"/>
    <dataValidation allowBlank="1" showInputMessage="1" showErrorMessage="1" prompt="Enter the e-mail address of the contact person." sqref="F16"/>
    <dataValidation allowBlank="1" showInputMessage="1" showErrorMessage="1" prompt="Enter the phone number for the contact person." sqref="F17"/>
    <dataValidation allowBlank="1" showInputMessage="1" showErrorMessage="1" prompt="Enter the e-mail address of the Dean or VP." sqref="B16"/>
    <dataValidation allowBlank="1" showInputMessage="1" showErrorMessage="1" prompt="Enter the Project Tracker #." sqref="G5"/>
    <dataValidation allowBlank="1" showInputMessage="1" showErrorMessage="1" prompt="Enter the date._x000a_" sqref="F7:G7"/>
    <dataValidation allowBlank="1" showInputMessage="1" showErrorMessage="1" prompt="Enter your name." sqref="F8:G8"/>
    <dataValidation allowBlank="1" showInputMessage="1" showErrorMessage="1" prompt="Enter your e-mail._x000a_" sqref="F9:G9"/>
    <dataValidation allowBlank="1" showInputMessage="1" showErrorMessage="1" prompt="Enter your phone number._x000a_" sqref="F10:G10"/>
    <dataValidation allowBlank="1" showInputMessage="1" showErrorMessage="1" prompt="Enter the estimated cost for renovation." sqref="B41"/>
    <dataValidation allowBlank="1" showInputMessage="1" showErrorMessage="1" prompt="Enter the amount of renovated space." sqref="B36:C36"/>
    <dataValidation allowBlank="1" showInputMessage="1" showErrorMessage="1" prompt="Enter in any relevant comments regarding the scoring criteria choices that were selected." sqref="A72:G97"/>
    <dataValidation allowBlank="1" showInputMessage="1" showErrorMessage="1" prompt="This should add up to 100%." sqref="G36"/>
    <dataValidation allowBlank="1" showInputMessage="1" showErrorMessage="1" prompt="Entered a detailed description of the project." sqref="A21:G27"/>
  </dataValidations>
  <printOptions horizontalCentered="1"/>
  <pageMargins left="0.5" right="0.5" top="0.9" bottom="0.5" header="0.3" footer="0.25"/>
  <pageSetup scale="70" fitToHeight="10" orientation="portrait" r:id="rId1"/>
  <headerFooter differentFirst="1" scaleWithDoc="0">
    <oddFooter>&amp;C&amp;8Page &amp;P of &amp;N</oddFooter>
    <firstHeader>&amp;L&amp;G</firstHeader>
    <firstFooter>&amp;L&amp;"-,Regular"&amp;8&amp;F&amp;C&amp;"-,Bold"&amp;8&amp;KFF0000SEE REVERSE FOR SCORING CRITERIA COMMENTS/EXPLANATIONS&amp;"-,Regular"&amp;K000000
Page &amp;P of &amp;N&amp;R&amp;"-,Regular"&amp;8Printed: &amp;D</firstFooter>
  </headerFooter>
  <rowBreaks count="1" manualBreakCount="1">
    <brk id="69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5" name="Button 6">
              <controlPr defaultSize="0" print="0" autoFill="0" autoPict="0" macro="[0]!Reset">
                <anchor moveWithCells="1" sizeWithCells="1">
                  <from>
                    <xdr:col>6</xdr:col>
                    <xdr:colOff>525780</xdr:colOff>
                    <xdr:row>0</xdr:row>
                    <xdr:rowOff>76200</xdr:rowOff>
                  </from>
                  <to>
                    <xdr:col>6</xdr:col>
                    <xdr:colOff>1211580</xdr:colOff>
                    <xdr:row>0</xdr:row>
                    <xdr:rowOff>320040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xWindow="1086" yWindow="584" count="15">
        <x14:dataValidation type="list" allowBlank="1" showInputMessage="1" showErrorMessage="1" prompt="Select the month.">
          <x14:formula1>
            <xm:f>Date!$A$2:$A$14</xm:f>
          </x14:formula1>
          <xm:sqref>B35</xm:sqref>
        </x14:dataValidation>
        <x14:dataValidation type="list" allowBlank="1" showInputMessage="1" showErrorMessage="1" prompt="Select the appropriate project type.">
          <x14:formula1>
            <xm:f>'Project Type'!$A$2:$A$5</xm:f>
          </x14:formula1>
          <xm:sqref>B32:C32</xm:sqref>
        </x14:dataValidation>
        <x14:dataValidation type="list" allowBlank="1" showInputMessage="1" showErrorMessage="1" prompt="Select your funding source from this dropdown menu.">
          <x14:formula1>
            <xm:f>'Funding Source'!$A$2:$A$9</xm:f>
          </x14:formula1>
          <xm:sqref>F32:F35</xm:sqref>
        </x14:dataValidation>
        <x14:dataValidation type="list" allowBlank="1" showInputMessage="1" showErrorMessage="1" prompt="Select the facility in which the project is located or select &quot;new facility&quot;._x000a_">
          <x14:formula1>
            <xm:f>FACNUMS!$A$2:$A$1752</xm:f>
          </x14:formula1>
          <xm:sqref>B33:C33</xm:sqref>
        </x14:dataValidation>
        <x14:dataValidation type="list" allowBlank="1" showInputMessage="1" showErrorMessage="1" prompt="Select the facility type.">
          <x14:formula1>
            <xm:f>'Project Costs (new)'!$A$2:$A$16</xm:f>
          </x14:formula1>
          <xm:sqref>B39</xm:sqref>
        </x14:dataValidation>
        <x14:dataValidation type="list" allowBlank="1" showInputMessage="1" showErrorMessage="1" prompt="Select the source of your cost estimate.">
          <x14:formula1>
            <xm:f>'Estimate Source'!$A$2:$A$15</xm:f>
          </x14:formula1>
          <xm:sqref>B40</xm:sqref>
        </x14:dataValidation>
        <x14:dataValidation type="list" allowBlank="1" showInputMessage="1" showErrorMessage="1" prompt="Select the appropriate value from the dropdown menu.">
          <x14:formula1>
            <xm:f>Classrooms!$A$2:$A$8</xm:f>
          </x14:formula1>
          <xm:sqref>A48:G48</xm:sqref>
        </x14:dataValidation>
        <x14:dataValidation type="list" allowBlank="1" showInputMessage="1" showErrorMessage="1" prompt="Select the facility type.">
          <x14:formula1>
            <xm:f>'Project Costs (new)'!$A$2:$A$20</xm:f>
          </x14:formula1>
          <xm:sqref>F39</xm:sqref>
        </x14:dataValidation>
        <x14:dataValidation type="list" allowBlank="1" showInputMessage="1" showErrorMessage="1" prompt="Select the appropriate value from the dropdown menu.">
          <x14:formula1>
            <xm:f>'Programmatic Needs'!$A$2:$A$8</xm:f>
          </x14:formula1>
          <xm:sqref>A51:G51</xm:sqref>
        </x14:dataValidation>
        <x14:dataValidation type="list" allowBlank="1" showInputMessage="1" showErrorMessage="1" prompt="Select the appropriate value from the dropdown menu.">
          <x14:formula1>
            <xm:f>Interdisciplanary!$A$2:$A$6</xm:f>
          </x14:formula1>
          <xm:sqref>A54:G54</xm:sqref>
        </x14:dataValidation>
        <x14:dataValidation type="list" allowBlank="1" showInputMessage="1" showErrorMessage="1" prompt="Select the appropriate value from the dropdown menu.">
          <x14:formula1>
            <xm:f>'Risk Mitigation'!$A$2:$A$5</xm:f>
          </x14:formula1>
          <xm:sqref>A57:G57</xm:sqref>
        </x14:dataValidation>
        <x14:dataValidation type="list" allowBlank="1" showInputMessage="1" showErrorMessage="1" prompt="Select the appropriate value from the dropdown menu.">
          <x14:formula1>
            <xm:f>'Research Needs'!$A$2:$A$4</xm:f>
          </x14:formula1>
          <xm:sqref>A60:G60</xm:sqref>
        </x14:dataValidation>
        <x14:dataValidation type="list" allowBlank="1" showInputMessage="1" showErrorMessage="1" prompt="Select the appropriate value from the dropdown menu.">
          <x14:formula1>
            <xm:f>'Deferred Maintenance'!$A$2:$A$8</xm:f>
          </x14:formula1>
          <xm:sqref>A63:G63</xm:sqref>
        </x14:dataValidation>
        <x14:dataValidation type="list" allowBlank="1" showInputMessage="1" showErrorMessage="1" prompt="Select the appropriate value from the dropdown menu.">
          <x14:formula1>
            <xm:f>'Space Optimization'!$A$2:$A$6</xm:f>
          </x14:formula1>
          <xm:sqref>A66:G66</xm:sqref>
        </x14:dataValidation>
        <x14:dataValidation type="list" allowBlank="1" showInputMessage="1" showErrorMessage="1" prompt="Select the year.">
          <x14:formula1>
            <xm:f>Date!$B$2:$B$24</xm:f>
          </x14:formula1>
          <xm:sqref>C35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2"/>
  <sheetViews>
    <sheetView workbookViewId="0">
      <selection activeCell="A2" sqref="A2:B12"/>
    </sheetView>
  </sheetViews>
  <sheetFormatPr defaultColWidth="8.88671875" defaultRowHeight="15" x14ac:dyDescent="0.25"/>
  <cols>
    <col min="1" max="1" width="17.5546875" style="25" bestFit="1" customWidth="1"/>
    <col min="2" max="2" width="21.6640625" style="25" bestFit="1" customWidth="1"/>
    <col min="3" max="16384" width="8.88671875" style="2"/>
  </cols>
  <sheetData>
    <row r="1" spans="1:2" x14ac:dyDescent="0.25">
      <c r="A1" s="26" t="s">
        <v>1818</v>
      </c>
      <c r="B1" s="26" t="s">
        <v>1819</v>
      </c>
    </row>
    <row r="2" spans="1:2" x14ac:dyDescent="0.25">
      <c r="A2" s="25" t="s">
        <v>0</v>
      </c>
      <c r="B2" s="37">
        <v>0</v>
      </c>
    </row>
    <row r="3" spans="1:2" x14ac:dyDescent="0.25">
      <c r="A3" s="25" t="s">
        <v>1859</v>
      </c>
      <c r="B3" s="37">
        <v>6.7</v>
      </c>
    </row>
    <row r="4" spans="1:2" x14ac:dyDescent="0.25">
      <c r="A4" s="25" t="s">
        <v>1860</v>
      </c>
      <c r="B4" s="37">
        <v>9.56</v>
      </c>
    </row>
    <row r="5" spans="1:2" x14ac:dyDescent="0.25">
      <c r="A5" s="25" t="s">
        <v>1861</v>
      </c>
      <c r="B5" s="37">
        <v>6.7</v>
      </c>
    </row>
    <row r="6" spans="1:2" x14ac:dyDescent="0.25">
      <c r="A6" s="25" t="s">
        <v>1862</v>
      </c>
      <c r="B6" s="37">
        <v>6.7</v>
      </c>
    </row>
    <row r="7" spans="1:2" x14ac:dyDescent="0.25">
      <c r="A7" s="25" t="s">
        <v>1863</v>
      </c>
      <c r="B7" s="37">
        <v>6.7</v>
      </c>
    </row>
    <row r="8" spans="1:2" x14ac:dyDescent="0.25">
      <c r="A8" s="25" t="s">
        <v>1864</v>
      </c>
      <c r="B8" s="37">
        <v>6.7</v>
      </c>
    </row>
    <row r="9" spans="1:2" x14ac:dyDescent="0.25">
      <c r="A9" s="25" t="s">
        <v>1865</v>
      </c>
      <c r="B9" s="37">
        <v>6.7</v>
      </c>
    </row>
    <row r="10" spans="1:2" x14ac:dyDescent="0.25">
      <c r="A10" s="25" t="s">
        <v>1866</v>
      </c>
      <c r="B10" s="37">
        <v>9.56</v>
      </c>
    </row>
    <row r="11" spans="1:2" x14ac:dyDescent="0.25">
      <c r="A11" s="25" t="s">
        <v>1867</v>
      </c>
      <c r="B11" s="37">
        <v>6.7</v>
      </c>
    </row>
    <row r="12" spans="1:2" x14ac:dyDescent="0.25">
      <c r="A12" s="25" t="s">
        <v>1868</v>
      </c>
      <c r="B12" s="37">
        <v>6.7</v>
      </c>
    </row>
  </sheetData>
  <autoFilter ref="A1:B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Bothell O&amp;M Costs</vt:lpstr>
      <vt:lpstr>Tacoma O&amp;M Costs</vt:lpstr>
      <vt:lpstr>Estimate Source</vt:lpstr>
      <vt:lpstr>Project Costs (new)</vt:lpstr>
      <vt:lpstr>Date</vt:lpstr>
      <vt:lpstr>Project Type</vt:lpstr>
      <vt:lpstr>Project Costs (reno)</vt:lpstr>
      <vt:lpstr>Project Request Scoring</vt:lpstr>
      <vt:lpstr>Seattle O&amp;M Costs</vt:lpstr>
      <vt:lpstr>FACNUMS</vt:lpstr>
      <vt:lpstr>Funding Source</vt:lpstr>
      <vt:lpstr>Classrooms</vt:lpstr>
      <vt:lpstr>YES NO</vt:lpstr>
      <vt:lpstr>Programmatic Needs</vt:lpstr>
      <vt:lpstr>Interdisciplanary</vt:lpstr>
      <vt:lpstr>Risk Mitigation</vt:lpstr>
      <vt:lpstr>Research Needs</vt:lpstr>
      <vt:lpstr>Infrastructure</vt:lpstr>
      <vt:lpstr>Deferred Maintenance</vt:lpstr>
      <vt:lpstr>Space Optimization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STRATEGIC CAPITAL PLAN 3</dc:title>
  <dc:creator>J. Michael Gower</dc:creator>
  <cp:lastModifiedBy>Windows User</cp:lastModifiedBy>
  <cp:lastPrinted>2019-04-16T12:56:29Z</cp:lastPrinted>
  <dcterms:created xsi:type="dcterms:W3CDTF">2018-04-26T22:59:45Z</dcterms:created>
  <dcterms:modified xsi:type="dcterms:W3CDTF">2019-04-16T12:56:31Z</dcterms:modified>
</cp:coreProperties>
</file>